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3"/>
  <c r="M13" s="1"/>
  <c r="K29"/>
  <c r="M29" s="1"/>
  <c r="K37"/>
  <c r="M37" s="1"/>
  <c r="K49"/>
  <c r="M49" s="1"/>
  <c r="K57"/>
  <c r="M57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5"/>
  <c r="M25" s="1"/>
  <c r="K33"/>
  <c r="M33" s="1"/>
  <c r="K41"/>
  <c r="M41" s="1"/>
  <c r="K45"/>
  <c r="M45" s="1"/>
  <c r="K65"/>
  <c r="M65" s="1"/>
  <c r="K73"/>
  <c r="M73" s="1"/>
  <c r="K85"/>
  <c r="M85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7"/>
  <c r="M17" s="1"/>
  <c r="K21"/>
  <c r="M21" s="1"/>
  <c r="K53"/>
  <c r="M53" s="1"/>
  <c r="K61"/>
  <c r="M61" s="1"/>
  <c r="K69"/>
  <c r="M69" s="1"/>
  <c r="K77"/>
  <c r="M77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B45"/>
  <c r="D45" s="1"/>
  <c r="B49"/>
  <c r="D49" s="1"/>
  <c r="B53"/>
  <c r="D53" s="1"/>
  <c r="B57"/>
  <c r="D57" s="1"/>
  <c r="Q57" s="1"/>
  <c r="B61"/>
  <c r="D61" s="1"/>
  <c r="B65"/>
  <c r="D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13"/>
  <c r="Q36"/>
  <c r="Q56"/>
  <c r="Q65"/>
  <c r="Q27"/>
  <c r="Q75"/>
  <c r="Q37"/>
  <c r="Q43"/>
  <c r="Q24"/>
  <c r="Q41"/>
  <c r="Q4"/>
  <c r="Q11"/>
  <c r="Q68"/>
  <c r="Q85"/>
  <c r="Q53"/>
  <c r="Q88"/>
  <c r="Q59"/>
  <c r="Q20"/>
  <c r="Q93"/>
  <c r="Q89"/>
  <c r="Q84"/>
  <c r="Q52"/>
  <c r="T2" i="82"/>
  <c r="T2" i="79"/>
  <c r="DM99" i="11"/>
  <c r="Q69" i="81"/>
  <c r="Q83"/>
  <c r="Q67"/>
  <c r="Q51"/>
  <c r="Q35"/>
  <c r="Q19"/>
  <c r="Q3"/>
  <c r="Q17"/>
  <c r="Q21"/>
  <c r="Q87"/>
  <c r="Q71"/>
  <c r="Q55"/>
  <c r="Q39"/>
  <c r="Q23"/>
  <c r="Q7"/>
  <c r="Q9"/>
  <c r="Q61"/>
  <c r="Q45"/>
  <c r="Q97"/>
  <c r="Q49"/>
  <c r="Q95"/>
  <c r="Q79"/>
  <c r="Q63"/>
  <c r="Q47"/>
  <c r="Q31"/>
  <c r="Q15"/>
  <c r="Q38"/>
  <c r="Q96"/>
  <c r="Q80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K99" i="29"/>
  <c r="AK99" i="24"/>
  <c r="AP99" i="29"/>
  <c r="AL99" i="28"/>
  <c r="AL99" i="24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/>
  <c r="AB89"/>
  <c r="AB81"/>
  <c r="AB77"/>
  <c r="AB97" i="62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9"/>
  <c r="AB5"/>
  <c r="AB60"/>
  <c r="AB56"/>
  <c r="AB52"/>
  <c r="AB48"/>
  <c r="AB44"/>
  <c r="AB40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1"/>
  <c r="AB77"/>
  <c r="AB73"/>
  <c r="AA6" i="63"/>
  <c r="AA83" i="62"/>
  <c r="AA9"/>
  <c r="AA5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F30" s="1"/>
  <c r="C30"/>
  <c r="B31"/>
  <c r="C31"/>
  <c r="F31" s="1"/>
  <c r="B32"/>
  <c r="F32" s="1"/>
  <c r="C32"/>
  <c r="B33"/>
  <c r="C33"/>
  <c r="B34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C98"/>
  <c r="C3"/>
  <c r="B3"/>
  <c r="B4" i="58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C12"/>
  <c r="B13"/>
  <c r="C13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C20"/>
  <c r="B21"/>
  <c r="C2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C92"/>
  <c r="B93"/>
  <c r="C93"/>
  <c r="F93" s="1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56"/>
  <c r="F4" s="1"/>
  <c r="C4"/>
  <c r="B5"/>
  <c r="C5"/>
  <c r="F5" s="1"/>
  <c r="B6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C98"/>
  <c r="C3"/>
  <c r="B3"/>
  <c r="B4" i="55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C80"/>
  <c r="B81"/>
  <c r="C8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U87"/>
  <c r="U86"/>
  <c r="N86"/>
  <c r="U85"/>
  <c r="N85"/>
  <c r="U84"/>
  <c r="N84"/>
  <c r="F84"/>
  <c r="U83"/>
  <c r="U82"/>
  <c r="N82"/>
  <c r="F82"/>
  <c r="U81"/>
  <c r="N81"/>
  <c r="U80"/>
  <c r="N80"/>
  <c r="U79"/>
  <c r="U78"/>
  <c r="F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U67"/>
  <c r="U66"/>
  <c r="N66"/>
  <c r="U65"/>
  <c r="N65"/>
  <c r="U64"/>
  <c r="N64"/>
  <c r="U63"/>
  <c r="F63"/>
  <c r="U62"/>
  <c r="N62"/>
  <c r="F62"/>
  <c r="U61"/>
  <c r="N61"/>
  <c r="U60"/>
  <c r="N60"/>
  <c r="U59"/>
  <c r="U58"/>
  <c r="N58"/>
  <c r="U57"/>
  <c r="N57"/>
  <c r="U56"/>
  <c r="N56"/>
  <c r="U55"/>
  <c r="U54"/>
  <c r="N54"/>
  <c r="U53"/>
  <c r="N53"/>
  <c r="F53"/>
  <c r="U52"/>
  <c r="N52"/>
  <c r="F52"/>
  <c r="U51"/>
  <c r="U50"/>
  <c r="N50"/>
  <c r="F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F36"/>
  <c r="U35"/>
  <c r="U34"/>
  <c r="N34"/>
  <c r="F34"/>
  <c r="U33"/>
  <c r="N33"/>
  <c r="U32"/>
  <c r="N32"/>
  <c r="U31"/>
  <c r="F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F20"/>
  <c r="U19"/>
  <c r="F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F92"/>
  <c r="U91"/>
  <c r="N91"/>
  <c r="U90"/>
  <c r="N90"/>
  <c r="AD89"/>
  <c r="U89"/>
  <c r="N89"/>
  <c r="AD88"/>
  <c r="U88"/>
  <c r="N88"/>
  <c r="F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F75"/>
  <c r="U74"/>
  <c r="N74"/>
  <c r="U73"/>
  <c r="N73"/>
  <c r="U72"/>
  <c r="U71"/>
  <c r="N71"/>
  <c r="U70"/>
  <c r="N70"/>
  <c r="F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U59"/>
  <c r="N59"/>
  <c r="U58"/>
  <c r="N58"/>
  <c r="U57"/>
  <c r="N57"/>
  <c r="U56"/>
  <c r="U55"/>
  <c r="N55"/>
  <c r="U54"/>
  <c r="N54"/>
  <c r="AD53"/>
  <c r="U53"/>
  <c r="N53"/>
  <c r="F53"/>
  <c r="U52"/>
  <c r="U51"/>
  <c r="N51"/>
  <c r="AD50"/>
  <c r="U50"/>
  <c r="U49"/>
  <c r="U48"/>
  <c r="F48"/>
  <c r="U47"/>
  <c r="U46"/>
  <c r="U45"/>
  <c r="U44"/>
  <c r="U43"/>
  <c r="U42"/>
  <c r="U41"/>
  <c r="U40"/>
  <c r="U39"/>
  <c r="U38"/>
  <c r="U37"/>
  <c r="U36"/>
  <c r="U35"/>
  <c r="U34"/>
  <c r="AD33"/>
  <c r="U33"/>
  <c r="U32"/>
  <c r="U31"/>
  <c r="U30"/>
  <c r="F30"/>
  <c r="AD29"/>
  <c r="U29"/>
  <c r="U28"/>
  <c r="U27"/>
  <c r="U26"/>
  <c r="U25"/>
  <c r="U24"/>
  <c r="U23"/>
  <c r="U22"/>
  <c r="F22"/>
  <c r="AD21"/>
  <c r="U21"/>
  <c r="U20"/>
  <c r="F20"/>
  <c r="U19"/>
  <c r="U18"/>
  <c r="AD17"/>
  <c r="U17"/>
  <c r="U16"/>
  <c r="U15"/>
  <c r="U14"/>
  <c r="AD13"/>
  <c r="U13"/>
  <c r="U12"/>
  <c r="F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U91"/>
  <c r="U90"/>
  <c r="N90"/>
  <c r="U89"/>
  <c r="U88"/>
  <c r="U87"/>
  <c r="U86"/>
  <c r="N86"/>
  <c r="U85"/>
  <c r="U84"/>
  <c r="F84"/>
  <c r="U83"/>
  <c r="U82"/>
  <c r="N82"/>
  <c r="F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F49"/>
  <c r="U48"/>
  <c r="N48"/>
  <c r="U47"/>
  <c r="F47"/>
  <c r="U46"/>
  <c r="N46"/>
  <c r="U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U76"/>
  <c r="F76"/>
  <c r="U75"/>
  <c r="U74"/>
  <c r="U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U22"/>
  <c r="U21"/>
  <c r="U20"/>
  <c r="F20"/>
  <c r="U19"/>
  <c r="U18"/>
  <c r="U17"/>
  <c r="U16"/>
  <c r="U15"/>
  <c r="U14"/>
  <c r="U13"/>
  <c r="U12"/>
  <c r="F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F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U17"/>
  <c r="U16"/>
  <c r="N16"/>
  <c r="U15"/>
  <c r="U14"/>
  <c r="N14"/>
  <c r="U13"/>
  <c r="F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F34"/>
  <c r="U33"/>
  <c r="N33"/>
  <c r="U32"/>
  <c r="F32"/>
  <c r="U31"/>
  <c r="N31"/>
  <c r="U30"/>
  <c r="F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U91"/>
  <c r="F91"/>
  <c r="U90"/>
  <c r="U89"/>
  <c r="N89"/>
  <c r="U88"/>
  <c r="N88"/>
  <c r="U87"/>
  <c r="U86"/>
  <c r="U85"/>
  <c r="N85"/>
  <c r="U84"/>
  <c r="N84"/>
  <c r="U83"/>
  <c r="U82"/>
  <c r="U81"/>
  <c r="N81"/>
  <c r="F81"/>
  <c r="U80"/>
  <c r="N80"/>
  <c r="U79"/>
  <c r="F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F56"/>
  <c r="U55"/>
  <c r="U54"/>
  <c r="U53"/>
  <c r="U52"/>
  <c r="U51"/>
  <c r="N51"/>
  <c r="U50"/>
  <c r="U49"/>
  <c r="U48"/>
  <c r="N48"/>
  <c r="U47"/>
  <c r="U46"/>
  <c r="U45"/>
  <c r="N45"/>
  <c r="U44"/>
  <c r="U43"/>
  <c r="U42"/>
  <c r="F42"/>
  <c r="U41"/>
  <c r="U40"/>
  <c r="U39"/>
  <c r="U38"/>
  <c r="U37"/>
  <c r="U36"/>
  <c r="U35"/>
  <c r="N35"/>
  <c r="U34"/>
  <c r="U33"/>
  <c r="U32"/>
  <c r="N32"/>
  <c r="U31"/>
  <c r="U30"/>
  <c r="F30"/>
  <c r="U29"/>
  <c r="N29"/>
  <c r="U28"/>
  <c r="F28"/>
  <c r="U27"/>
  <c r="U26"/>
  <c r="U25"/>
  <c r="U24"/>
  <c r="U23"/>
  <c r="U22"/>
  <c r="U21"/>
  <c r="U20"/>
  <c r="F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21" i="62" l="1"/>
  <c r="F19"/>
  <c r="F17"/>
  <c r="F15"/>
  <c r="F13"/>
  <c r="F11"/>
  <c r="F9"/>
  <c r="F7"/>
  <c r="F5"/>
  <c r="F91" i="63"/>
  <c r="F89"/>
  <c r="F87"/>
  <c r="F85"/>
  <c r="F83"/>
  <c r="F81"/>
  <c r="F79"/>
  <c r="F77"/>
  <c r="F75"/>
  <c r="F73"/>
  <c r="F71"/>
  <c r="F69"/>
  <c r="F67"/>
  <c r="F65"/>
  <c r="F61"/>
  <c r="F59"/>
  <c r="F57"/>
  <c r="F55"/>
  <c r="F51"/>
  <c r="F49"/>
  <c r="F47"/>
  <c r="F45"/>
  <c r="F43"/>
  <c r="F41"/>
  <c r="F39"/>
  <c r="F37"/>
  <c r="F35"/>
  <c r="F33"/>
  <c r="F29"/>
  <c r="F27"/>
  <c r="F25"/>
  <c r="F23"/>
  <c r="F21"/>
  <c r="B99" i="58"/>
  <c r="B99" i="63"/>
  <c r="F17"/>
  <c r="F15"/>
  <c r="F13"/>
  <c r="F11"/>
  <c r="F9"/>
  <c r="F5"/>
  <c r="C99" i="57"/>
  <c r="O99" i="81"/>
  <c r="C99"/>
  <c r="L99"/>
  <c r="I99"/>
  <c r="F99"/>
  <c r="B99" i="61"/>
  <c r="F88" i="55"/>
  <c r="F80"/>
  <c r="F78" i="56"/>
  <c r="F52"/>
  <c r="F46"/>
  <c r="F40"/>
  <c r="F6"/>
  <c r="F34" i="57"/>
  <c r="F72" i="58"/>
  <c r="F60" i="61"/>
  <c r="F48"/>
  <c r="F94" i="62"/>
  <c r="F58"/>
  <c r="F40"/>
  <c r="F38"/>
  <c r="F36"/>
  <c r="F34"/>
  <c r="F28"/>
  <c r="F18"/>
  <c r="F14"/>
  <c r="F6"/>
  <c r="F4"/>
  <c r="F68" i="63"/>
  <c r="F28"/>
  <c r="F14"/>
  <c r="C99"/>
  <c r="F65" i="62"/>
  <c r="F27" i="61"/>
  <c r="F98" i="56"/>
  <c r="C99"/>
  <c r="B99"/>
  <c r="C99" i="55"/>
  <c r="F27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66" i="55"/>
  <c r="V82"/>
  <c r="V36" i="56"/>
  <c r="V52"/>
  <c r="O70"/>
  <c r="V94"/>
  <c r="V12" i="55"/>
  <c r="V28"/>
  <c r="V44"/>
  <c r="V60"/>
  <c r="V18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5" i="56"/>
  <c r="O37"/>
  <c r="O53"/>
  <c r="O69"/>
  <c r="O77"/>
  <c r="O86" i="55"/>
  <c r="O23" i="56"/>
  <c r="V28"/>
  <c r="V44"/>
  <c r="J99" i="55"/>
  <c r="N24"/>
  <c r="O24" s="1"/>
  <c r="N40"/>
  <c r="O40" s="1"/>
  <c r="N56"/>
  <c r="O56" s="1"/>
  <c r="O96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64" i="55"/>
  <c r="V68"/>
  <c r="V72"/>
  <c r="V76"/>
  <c r="V80"/>
  <c r="V92"/>
  <c r="V96"/>
  <c r="F3" i="56"/>
  <c r="V5"/>
  <c r="V9"/>
  <c r="V13"/>
  <c r="V17"/>
  <c r="V25"/>
  <c r="V29"/>
  <c r="V33"/>
  <c r="V45"/>
  <c r="V49"/>
  <c r="V53"/>
  <c r="V57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42"/>
  <c r="V58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26"/>
  <c r="O40" i="56"/>
  <c r="O24"/>
  <c r="F99"/>
  <c r="O27" i="55"/>
  <c r="O51" i="56"/>
  <c r="O6" i="58"/>
  <c r="F99" i="63"/>
  <c r="O92" i="56"/>
  <c r="O84"/>
  <c r="O76"/>
  <c r="O68"/>
  <c r="O60"/>
  <c r="O52"/>
  <c r="O36"/>
  <c r="O96"/>
  <c r="O88"/>
  <c r="O72"/>
  <c r="O64"/>
  <c r="O56"/>
  <c r="O44"/>
  <c r="O28"/>
  <c r="O48"/>
  <c r="O32"/>
  <c r="O14" i="55"/>
  <c r="O9"/>
  <c r="O71"/>
  <c r="V11" i="56"/>
  <c r="O35"/>
  <c r="V39"/>
  <c r="O7"/>
  <c r="V27"/>
  <c r="O15"/>
  <c r="P99" i="81"/>
  <c r="O74" i="58"/>
  <c r="K99" i="81"/>
  <c r="M99" s="1"/>
  <c r="H99"/>
  <c r="J99" s="1"/>
  <c r="E99"/>
  <c r="G99" s="1"/>
  <c r="B99"/>
  <c r="D99" s="1"/>
  <c r="O93" i="56"/>
  <c r="O78"/>
  <c r="O66"/>
  <c r="O62"/>
  <c r="O54"/>
  <c r="O46"/>
  <c r="O30"/>
  <c r="O26"/>
  <c r="O10"/>
  <c r="O78" i="55"/>
  <c r="O74"/>
  <c r="O66"/>
  <c r="O21" i="56"/>
  <c r="O61"/>
  <c r="O47"/>
  <c r="O29"/>
  <c r="V51" i="55"/>
  <c r="O46"/>
  <c r="O30"/>
  <c r="O80" i="56"/>
  <c r="O57"/>
  <c r="O25"/>
  <c r="O13"/>
  <c r="G88" i="55"/>
  <c r="G84"/>
  <c r="G70"/>
  <c r="V65" i="58"/>
  <c r="O45"/>
  <c r="O25"/>
  <c r="O93"/>
  <c r="O57"/>
  <c r="G26" i="57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3" i="58"/>
  <c r="O25" i="57"/>
  <c r="O77"/>
  <c r="O11" i="58"/>
  <c r="Q99" i="81"/>
  <c r="O4" i="56"/>
  <c r="O88" i="55"/>
  <c r="V88"/>
  <c r="O84"/>
  <c r="V84"/>
  <c r="V70"/>
  <c r="O70"/>
  <c r="O9" i="57"/>
  <c r="O2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P9" i="78"/>
  <c r="H12"/>
  <c r="L26"/>
  <c r="J39"/>
  <c r="B19"/>
  <c r="K14"/>
  <c r="J44"/>
  <c r="J29"/>
  <c r="H39"/>
  <c r="O97"/>
  <c r="K43"/>
  <c r="J52"/>
  <c r="B8"/>
  <c r="K53"/>
  <c r="P5"/>
  <c r="N5"/>
  <c r="N66"/>
  <c r="G38"/>
  <c r="L81"/>
  <c r="H58"/>
  <c r="L6"/>
  <c r="B59"/>
  <c r="P14"/>
  <c r="N42"/>
  <c r="Q32"/>
  <c r="B98"/>
  <c r="I68"/>
  <c r="P53"/>
  <c r="O41"/>
  <c r="N65"/>
  <c r="N56"/>
  <c r="K82"/>
  <c r="P46"/>
  <c r="H55"/>
  <c r="N48"/>
  <c r="Q20"/>
  <c r="H47"/>
  <c r="O36"/>
  <c r="J35"/>
  <c r="I75"/>
  <c r="J21"/>
  <c r="P24"/>
  <c r="I50"/>
  <c r="J12"/>
  <c r="K37"/>
  <c r="P37"/>
  <c r="G45"/>
  <c r="G22"/>
  <c r="L40"/>
  <c r="B23"/>
  <c r="I87"/>
  <c r="L77"/>
  <c r="H3"/>
  <c r="H56"/>
  <c r="K39"/>
  <c r="I45"/>
  <c r="P64"/>
  <c r="P69"/>
  <c r="L54"/>
  <c r="I29"/>
  <c r="J93"/>
  <c r="L79"/>
  <c r="G42"/>
  <c r="I9"/>
  <c r="N31"/>
  <c r="I73"/>
  <c r="K77"/>
  <c r="K54"/>
  <c r="P17"/>
  <c r="P43"/>
  <c r="I39"/>
  <c r="B65"/>
  <c r="N94"/>
  <c r="H83"/>
  <c r="G36"/>
  <c r="L87"/>
  <c r="O15"/>
  <c r="B44"/>
  <c r="N22"/>
  <c r="J48"/>
  <c r="I46"/>
  <c r="L83"/>
  <c r="B17"/>
  <c r="P59"/>
  <c r="Q23"/>
  <c r="Q77"/>
  <c r="H20"/>
  <c r="P30"/>
  <c r="Q11"/>
  <c r="B26"/>
  <c r="J69"/>
  <c r="B50"/>
  <c r="G60"/>
  <c r="N60"/>
  <c r="P11"/>
  <c r="Q75"/>
  <c r="I96"/>
  <c r="K22"/>
  <c r="B91"/>
  <c r="J5"/>
  <c r="O44"/>
  <c r="Q76"/>
  <c r="Q59"/>
  <c r="P85"/>
  <c r="I26"/>
  <c r="Q50"/>
  <c r="J63"/>
  <c r="Q14"/>
  <c r="O32"/>
  <c r="Q74"/>
  <c r="L60"/>
  <c r="N36"/>
  <c r="O45"/>
  <c r="Q15"/>
  <c r="Q36"/>
  <c r="O9"/>
  <c r="P39"/>
  <c r="J76"/>
  <c r="J92"/>
  <c r="O95"/>
  <c r="J58"/>
  <c r="H72"/>
  <c r="H46"/>
  <c r="K19"/>
  <c r="K95"/>
  <c r="O51"/>
  <c r="K15"/>
  <c r="J67"/>
  <c r="P31"/>
  <c r="H5"/>
  <c r="O20"/>
  <c r="L3"/>
  <c r="L25"/>
  <c r="P44"/>
  <c r="G49"/>
  <c r="L97"/>
  <c r="L37"/>
  <c r="O35"/>
  <c r="L18"/>
  <c r="K89"/>
  <c r="L9"/>
  <c r="L48"/>
  <c r="P98"/>
  <c r="Q48"/>
  <c r="D1"/>
  <c r="G26"/>
  <c r="N96"/>
  <c r="J9"/>
  <c r="G20"/>
  <c r="P73"/>
  <c r="H91"/>
  <c r="H76"/>
  <c r="K70"/>
  <c r="J81"/>
  <c r="H2"/>
  <c r="O72"/>
  <c r="P57"/>
  <c r="J23"/>
  <c r="J27"/>
  <c r="N91"/>
  <c r="L59"/>
  <c r="K71"/>
  <c r="H70"/>
  <c r="Q5"/>
  <c r="K46"/>
  <c r="Q63"/>
  <c r="N6"/>
  <c r="Q93"/>
  <c r="Q39"/>
  <c r="G35"/>
  <c r="N85"/>
  <c r="J85"/>
  <c r="H23"/>
  <c r="P61"/>
  <c r="N71"/>
  <c r="H81"/>
  <c r="Q8"/>
  <c r="H18"/>
  <c r="J74"/>
  <c r="G14"/>
  <c r="B78"/>
  <c r="J96"/>
  <c r="Q68"/>
  <c r="J54"/>
  <c r="N13"/>
  <c r="B48"/>
  <c r="G66"/>
  <c r="J36"/>
  <c r="L61"/>
  <c r="J43"/>
  <c r="G97"/>
  <c r="O18"/>
  <c r="J26"/>
  <c r="K69"/>
  <c r="Q7"/>
  <c r="G9"/>
  <c r="K29"/>
  <c r="G13"/>
  <c r="K40"/>
  <c r="O59"/>
  <c r="L45"/>
  <c r="L44"/>
  <c r="P77"/>
  <c r="Q85"/>
  <c r="O68"/>
  <c r="H87"/>
  <c r="B27"/>
  <c r="Q61"/>
  <c r="J11"/>
  <c r="I3"/>
  <c r="L38"/>
  <c r="N34"/>
  <c r="I4"/>
  <c r="L52"/>
  <c r="P60"/>
  <c r="N80"/>
  <c r="H6"/>
  <c r="H14"/>
  <c r="I23"/>
  <c r="J34"/>
  <c r="N35"/>
  <c r="P4"/>
  <c r="K67"/>
  <c r="I7"/>
  <c r="P16"/>
  <c r="Q57"/>
  <c r="H53"/>
  <c r="Q47"/>
  <c r="J3"/>
  <c r="L70"/>
  <c r="O29"/>
  <c r="B58"/>
  <c r="G63"/>
  <c r="Q45"/>
  <c r="O46"/>
  <c r="B69"/>
  <c r="L71"/>
  <c r="B93"/>
  <c r="I60"/>
  <c r="H4"/>
  <c r="G78"/>
  <c r="N72"/>
  <c r="K86"/>
  <c r="H17"/>
  <c r="K63"/>
  <c r="Q84"/>
  <c r="G58"/>
  <c r="O38"/>
  <c r="P76"/>
  <c r="H62"/>
  <c r="J95"/>
  <c r="L47"/>
  <c r="N11"/>
  <c r="P41"/>
  <c r="G98"/>
  <c r="J65"/>
  <c r="N21"/>
  <c r="J15"/>
  <c r="K6"/>
  <c r="J78"/>
  <c r="G96"/>
  <c r="B45"/>
  <c r="Q83"/>
  <c r="N50"/>
  <c r="K88"/>
  <c r="H68"/>
  <c r="B88"/>
  <c r="K47"/>
  <c r="I43"/>
  <c r="J30"/>
  <c r="I74"/>
  <c r="L41"/>
  <c r="Q56"/>
  <c r="N92"/>
  <c r="I35"/>
  <c r="K23"/>
  <c r="B43"/>
  <c r="L19"/>
  <c r="G18"/>
  <c r="I76"/>
  <c r="G53"/>
  <c r="G39"/>
  <c r="P93"/>
  <c r="N55"/>
  <c r="B80"/>
  <c r="L51"/>
  <c r="Q60"/>
  <c r="Q43"/>
  <c r="J90"/>
  <c r="O93"/>
  <c r="B84"/>
  <c r="G33"/>
  <c r="O92"/>
  <c r="J59"/>
  <c r="Q19"/>
  <c r="G5"/>
  <c r="N95"/>
  <c r="B85"/>
  <c r="K13"/>
  <c r="Q58"/>
  <c r="P97"/>
  <c r="G29"/>
  <c r="G77"/>
  <c r="G67"/>
  <c r="G21"/>
  <c r="L8"/>
  <c r="J89"/>
  <c r="H35"/>
  <c r="P18"/>
  <c r="J42"/>
  <c r="I11"/>
  <c r="P88"/>
  <c r="P56"/>
  <c r="I22"/>
  <c r="B12"/>
  <c r="K27"/>
  <c r="O60"/>
  <c r="I61"/>
  <c r="J71"/>
  <c r="H67"/>
  <c r="B81"/>
  <c r="P25"/>
  <c r="I51"/>
  <c r="Q64"/>
  <c r="N24"/>
  <c r="Q9"/>
  <c r="N30"/>
  <c r="Q17"/>
  <c r="G23"/>
  <c r="P87"/>
  <c r="L63"/>
  <c r="K31"/>
  <c r="O7"/>
  <c r="L64"/>
  <c r="L31"/>
  <c r="P62"/>
  <c r="L74"/>
  <c r="O61"/>
  <c r="N14"/>
  <c r="H84"/>
  <c r="I6"/>
  <c r="H98"/>
  <c r="I83"/>
  <c r="G3"/>
  <c r="O23"/>
  <c r="Q88"/>
  <c r="B29"/>
  <c r="B41"/>
  <c r="B47"/>
  <c r="N73"/>
  <c r="H9"/>
  <c r="K42"/>
  <c r="P74"/>
  <c r="N27"/>
  <c r="P70"/>
  <c r="G34"/>
  <c r="K73"/>
  <c r="B96"/>
  <c r="P83"/>
  <c r="I65"/>
  <c r="N43"/>
  <c r="H96"/>
  <c r="O17"/>
  <c r="N20"/>
  <c r="O30"/>
  <c r="Q71"/>
  <c r="O87"/>
  <c r="H65"/>
  <c r="P35"/>
  <c r="L66"/>
  <c r="B3"/>
  <c r="G71"/>
  <c r="I56"/>
  <c r="P8"/>
  <c r="L95"/>
  <c r="J87"/>
  <c r="G37"/>
  <c r="I12"/>
  <c r="J57"/>
  <c r="B67"/>
  <c r="P95"/>
  <c r="Q73"/>
  <c r="K8"/>
  <c r="B15"/>
  <c r="Q40"/>
  <c r="O42"/>
  <c r="Q95"/>
  <c r="N90"/>
  <c r="N8"/>
  <c r="L88"/>
  <c r="N61"/>
  <c r="I69"/>
  <c r="G56"/>
  <c r="J16"/>
  <c r="B74"/>
  <c r="G6"/>
  <c r="G12"/>
  <c r="B62"/>
  <c r="G84"/>
  <c r="K98"/>
  <c r="H95"/>
  <c r="G16"/>
  <c r="B46"/>
  <c r="I84"/>
  <c r="Q46"/>
  <c r="K60"/>
  <c r="L56"/>
  <c r="H22"/>
  <c r="Q22"/>
  <c r="J75"/>
  <c r="G65"/>
  <c r="B68"/>
  <c r="N28"/>
  <c r="J66"/>
  <c r="G79"/>
  <c r="J50"/>
  <c r="O21"/>
  <c r="H59"/>
  <c r="H64"/>
  <c r="I66"/>
  <c r="P75"/>
  <c r="H44"/>
  <c r="K78"/>
  <c r="I67"/>
  <c r="H61"/>
  <c r="P34"/>
  <c r="Q25"/>
  <c r="K51"/>
  <c r="G91"/>
  <c r="Q66"/>
  <c r="K32"/>
  <c r="O67"/>
  <c r="Q52"/>
  <c r="J88"/>
  <c r="B66"/>
  <c r="Q78"/>
  <c r="G41"/>
  <c r="K21"/>
  <c r="K66"/>
  <c r="H16"/>
  <c r="B51"/>
  <c r="P96"/>
  <c r="H19"/>
  <c r="B28"/>
  <c r="Q94"/>
  <c r="O39"/>
  <c r="N69"/>
  <c r="P29"/>
  <c r="B86"/>
  <c r="I42"/>
  <c r="B97"/>
  <c r="B76"/>
  <c r="O52"/>
  <c r="O89"/>
  <c r="L17"/>
  <c r="K49"/>
  <c r="J62"/>
  <c r="L30"/>
  <c r="Q44"/>
  <c r="J73"/>
  <c r="O19"/>
  <c r="J77"/>
  <c r="I13"/>
  <c r="L98"/>
  <c r="N45"/>
  <c r="N37"/>
  <c r="O71"/>
  <c r="N17"/>
  <c r="L43"/>
  <c r="L65"/>
  <c r="G59"/>
  <c r="B35"/>
  <c r="B30"/>
  <c r="J22"/>
  <c r="B34"/>
  <c r="G27"/>
  <c r="L68"/>
  <c r="B31"/>
  <c r="B24"/>
  <c r="K80"/>
  <c r="N44"/>
  <c r="O28"/>
  <c r="Q30"/>
  <c r="B55"/>
  <c r="L16"/>
  <c r="I37"/>
  <c r="G92"/>
  <c r="O57"/>
  <c r="Q41"/>
  <c r="O22"/>
  <c r="P51"/>
  <c r="Q37"/>
  <c r="N18"/>
  <c r="G72"/>
  <c r="K81"/>
  <c r="K52"/>
  <c r="K34"/>
  <c r="J19"/>
  <c r="Q29"/>
  <c r="O10"/>
  <c r="K72"/>
  <c r="Q70"/>
  <c r="G47"/>
  <c r="N62"/>
  <c r="N77"/>
  <c r="H74"/>
  <c r="Q72"/>
  <c r="G48"/>
  <c r="G50"/>
  <c r="I14"/>
  <c r="K36"/>
  <c r="I52"/>
  <c r="J68"/>
  <c r="O90"/>
  <c r="O53"/>
  <c r="H71"/>
  <c r="G74"/>
  <c r="N58"/>
  <c r="G81"/>
  <c r="Q34"/>
  <c r="O34"/>
  <c r="H78"/>
  <c r="P22"/>
  <c r="K74"/>
  <c r="L28"/>
  <c r="N49"/>
  <c r="Q51"/>
  <c r="I15"/>
  <c r="G75"/>
  <c r="Q12"/>
  <c r="O48"/>
  <c r="H89"/>
  <c r="J38"/>
  <c r="B82"/>
  <c r="K68"/>
  <c r="P49"/>
  <c r="I24"/>
  <c r="G76"/>
  <c r="J97"/>
  <c r="J28"/>
  <c r="P92"/>
  <c r="H36"/>
  <c r="I58"/>
  <c r="B71"/>
  <c r="I57"/>
  <c r="Q89"/>
  <c r="Q6"/>
  <c r="L32"/>
  <c r="K25"/>
  <c r="H10"/>
  <c r="K33"/>
  <c r="H43"/>
  <c r="H86"/>
  <c r="I48"/>
  <c r="Q49"/>
  <c r="G43"/>
  <c r="H94"/>
  <c r="J80"/>
  <c r="P47"/>
  <c r="B37"/>
  <c r="N38"/>
  <c r="G80"/>
  <c r="P10"/>
  <c r="L69"/>
  <c r="B53"/>
  <c r="N4"/>
  <c r="I10"/>
  <c r="G44"/>
  <c r="J49"/>
  <c r="B14"/>
  <c r="I53"/>
  <c r="H40"/>
  <c r="G85"/>
  <c r="H28"/>
  <c r="B70"/>
  <c r="L49"/>
  <c r="Q42"/>
  <c r="O24"/>
  <c r="K30"/>
  <c r="K93"/>
  <c r="L53"/>
  <c r="O91"/>
  <c r="H15"/>
  <c r="P65"/>
  <c r="G11"/>
  <c r="J86"/>
  <c r="P27"/>
  <c r="O74"/>
  <c r="Q18"/>
  <c r="J83"/>
  <c r="O81"/>
  <c r="N59"/>
  <c r="H73"/>
  <c r="O25"/>
  <c r="O73"/>
  <c r="J25"/>
  <c r="G19"/>
  <c r="G2"/>
  <c r="B9"/>
  <c r="B56"/>
  <c r="I88"/>
  <c r="Q28"/>
  <c r="G62"/>
  <c r="L89"/>
  <c r="L4"/>
  <c r="P52"/>
  <c r="G7"/>
  <c r="P13"/>
  <c r="I93"/>
  <c r="B39"/>
  <c r="O75"/>
  <c r="B10"/>
  <c r="Q53"/>
  <c r="P67"/>
  <c r="O78"/>
  <c r="H88"/>
  <c r="I59"/>
  <c r="L35"/>
  <c r="O40"/>
  <c r="H60"/>
  <c r="I94"/>
  <c r="P19"/>
  <c r="Q4"/>
  <c r="N89"/>
  <c r="P79"/>
  <c r="L10"/>
  <c r="L96"/>
  <c r="O63"/>
  <c r="N52"/>
  <c r="I31"/>
  <c r="B22"/>
  <c r="Q24"/>
  <c r="O65"/>
  <c r="I16"/>
  <c r="H49"/>
  <c r="K17"/>
  <c r="B32"/>
  <c r="G40"/>
  <c r="Q33"/>
  <c r="L90"/>
  <c r="P7"/>
  <c r="L82"/>
  <c r="B11"/>
  <c r="J98"/>
  <c r="K58"/>
  <c r="L21"/>
  <c r="K56"/>
  <c r="B7"/>
  <c r="G15"/>
  <c r="J33"/>
  <c r="N79"/>
  <c r="I47"/>
  <c r="H25"/>
  <c r="H90"/>
  <c r="B87"/>
  <c r="Q35"/>
  <c r="J70"/>
  <c r="L29"/>
  <c r="P12"/>
  <c r="G88"/>
  <c r="Q67"/>
  <c r="P21"/>
  <c r="O76"/>
  <c r="P36"/>
  <c r="J20"/>
  <c r="G90"/>
  <c r="L80"/>
  <c r="J47"/>
  <c r="K24"/>
  <c r="L15"/>
  <c r="I33"/>
  <c r="Q98"/>
  <c r="N64"/>
  <c r="Q96"/>
  <c r="I92"/>
  <c r="N87"/>
  <c r="L62"/>
  <c r="L14"/>
  <c r="P48"/>
  <c r="H29"/>
  <c r="H69"/>
  <c r="G94"/>
  <c r="I32"/>
  <c r="H51"/>
  <c r="L13"/>
  <c r="K20"/>
  <c r="H37"/>
  <c r="O31"/>
  <c r="G86"/>
  <c r="B13"/>
  <c r="H32"/>
  <c r="I55"/>
  <c r="O33"/>
  <c r="H13"/>
  <c r="I17"/>
  <c r="Q92"/>
  <c r="I36"/>
  <c r="L58"/>
  <c r="L7"/>
  <c r="Q91"/>
  <c r="J56"/>
  <c r="J8"/>
  <c r="G69"/>
  <c r="P80"/>
  <c r="B89"/>
  <c r="G8"/>
  <c r="K44"/>
  <c r="Q27"/>
  <c r="J79"/>
  <c r="P81"/>
  <c r="H75"/>
  <c r="L75"/>
  <c r="I80"/>
  <c r="K7"/>
  <c r="H24"/>
  <c r="K5"/>
  <c r="K76"/>
  <c r="L20"/>
  <c r="Q80"/>
  <c r="L85"/>
  <c r="I41"/>
  <c r="P33"/>
  <c r="I34"/>
  <c r="H79"/>
  <c r="L23"/>
  <c r="B92"/>
  <c r="P89"/>
  <c r="I89"/>
  <c r="Q97"/>
  <c r="N26"/>
  <c r="B52"/>
  <c r="G89"/>
  <c r="N15"/>
  <c r="O11"/>
  <c r="I98"/>
  <c r="J7"/>
  <c r="G4"/>
  <c r="L92"/>
  <c r="H7"/>
  <c r="H11"/>
  <c r="K45"/>
  <c r="L94"/>
  <c r="K79"/>
  <c r="O13"/>
  <c r="P23"/>
  <c r="K9"/>
  <c r="K61"/>
  <c r="J24"/>
  <c r="N16"/>
  <c r="O16"/>
  <c r="O84"/>
  <c r="I64"/>
  <c r="K87"/>
  <c r="N40"/>
  <c r="Q10"/>
  <c r="B90"/>
  <c r="B63"/>
  <c r="J53"/>
  <c r="G10"/>
  <c r="P71"/>
  <c r="N33"/>
  <c r="L33"/>
  <c r="G95"/>
  <c r="K38"/>
  <c r="N54"/>
  <c r="P6"/>
  <c r="L34"/>
  <c r="G82"/>
  <c r="H93"/>
  <c r="L84"/>
  <c r="J60"/>
  <c r="G87"/>
  <c r="J84"/>
  <c r="B6"/>
  <c r="K85"/>
  <c r="N41"/>
  <c r="H50"/>
  <c r="G28"/>
  <c r="G57"/>
  <c r="B16"/>
  <c r="H63"/>
  <c r="J18"/>
  <c r="K94"/>
  <c r="P72"/>
  <c r="Q82"/>
  <c r="H45"/>
  <c r="B38"/>
  <c r="N10"/>
  <c r="I20"/>
  <c r="I72"/>
  <c r="L86"/>
  <c r="P86"/>
  <c r="O14"/>
  <c r="H30"/>
  <c r="Q54"/>
  <c r="I18"/>
  <c r="O66"/>
  <c r="B36"/>
  <c r="K75"/>
  <c r="B20"/>
  <c r="I90"/>
  <c r="K92"/>
  <c r="K18"/>
  <c r="H8"/>
  <c r="N74"/>
  <c r="P78"/>
  <c r="Q62"/>
  <c r="J10"/>
  <c r="J55"/>
  <c r="Q21"/>
  <c r="Q79"/>
  <c r="J72"/>
  <c r="P66"/>
  <c r="I27"/>
  <c r="N82"/>
  <c r="L67"/>
  <c r="N47"/>
  <c r="K35"/>
  <c r="J91"/>
  <c r="O4"/>
  <c r="G68"/>
  <c r="Q16"/>
  <c r="K48"/>
  <c r="G32"/>
  <c r="J17"/>
  <c r="I77"/>
  <c r="H27"/>
  <c r="B77"/>
  <c r="P20"/>
  <c r="L73"/>
  <c r="H66"/>
  <c r="K12"/>
  <c r="H54"/>
  <c r="L57"/>
  <c r="I38"/>
  <c r="O56"/>
  <c r="I78"/>
  <c r="K10"/>
  <c r="O3"/>
  <c r="G24"/>
  <c r="N68"/>
  <c r="K91"/>
  <c r="O98"/>
  <c r="I30"/>
  <c r="H80"/>
  <c r="P82"/>
  <c r="H48"/>
  <c r="I71"/>
  <c r="B64"/>
  <c r="H92"/>
  <c r="N9"/>
  <c r="N75"/>
  <c r="O37"/>
  <c r="N84"/>
  <c r="J94"/>
  <c r="K97"/>
  <c r="J51"/>
  <c r="B21"/>
  <c r="I44"/>
  <c r="P54"/>
  <c r="K26"/>
  <c r="J31"/>
  <c r="I70"/>
  <c r="N78"/>
  <c r="I21"/>
  <c r="L76"/>
  <c r="I19"/>
  <c r="P32"/>
  <c r="O62"/>
  <c r="P28"/>
  <c r="Q31"/>
  <c r="L93"/>
  <c r="P3"/>
  <c r="N97"/>
  <c r="L91"/>
  <c r="H57"/>
  <c r="B79"/>
  <c r="P58"/>
  <c r="G64"/>
  <c r="I62"/>
  <c r="O54"/>
  <c r="L39"/>
  <c r="O83"/>
  <c r="L11"/>
  <c r="I49"/>
  <c r="F1"/>
  <c r="N3"/>
  <c r="B2"/>
  <c r="B60"/>
  <c r="G52"/>
  <c r="N46"/>
  <c r="H26"/>
  <c r="O6"/>
  <c r="L24"/>
  <c r="N12"/>
  <c r="L36"/>
  <c r="O26"/>
  <c r="O77"/>
  <c r="I63"/>
  <c r="Q26"/>
  <c r="I5"/>
  <c r="B5"/>
  <c r="Q38"/>
  <c r="G17"/>
  <c r="B61"/>
  <c r="G61"/>
  <c r="P26"/>
  <c r="O82"/>
  <c r="J40"/>
  <c r="K11"/>
  <c r="O43"/>
  <c r="L50"/>
  <c r="P63"/>
  <c r="G70"/>
  <c r="N63"/>
  <c r="B4"/>
  <c r="J61"/>
  <c r="N88"/>
  <c r="Q3"/>
  <c r="K62"/>
  <c r="B75"/>
  <c r="G51"/>
  <c r="P45"/>
  <c r="K59"/>
  <c r="P91"/>
  <c r="O85"/>
  <c r="H41"/>
  <c r="K50"/>
  <c r="H38"/>
  <c r="J64"/>
  <c r="P42"/>
  <c r="H34"/>
  <c r="I25"/>
  <c r="B42"/>
  <c r="H52"/>
  <c r="N81"/>
  <c r="Q65"/>
  <c r="B25"/>
  <c r="O8"/>
  <c r="B54"/>
  <c r="G25"/>
  <c r="I54"/>
  <c r="K83"/>
  <c r="O47"/>
  <c r="G30"/>
  <c r="L12"/>
  <c r="I82"/>
  <c r="N86"/>
  <c r="P50"/>
  <c r="J4"/>
  <c r="K64"/>
  <c r="O58"/>
  <c r="O55"/>
  <c r="O88"/>
  <c r="J46"/>
  <c r="O69"/>
  <c r="P68"/>
  <c r="N98"/>
  <c r="H33"/>
  <c r="B49"/>
  <c r="O12"/>
  <c r="N53"/>
  <c r="G31"/>
  <c r="J14"/>
  <c r="I97"/>
  <c r="Q13"/>
  <c r="N67"/>
  <c r="K84"/>
  <c r="J82"/>
  <c r="N76"/>
  <c r="G93"/>
  <c r="J37"/>
  <c r="L5"/>
  <c r="L46"/>
  <c r="O50"/>
  <c r="I86"/>
  <c r="H21"/>
  <c r="K65"/>
  <c r="B72"/>
  <c r="P94"/>
  <c r="K96"/>
  <c r="N93"/>
  <c r="N25"/>
  <c r="B83"/>
  <c r="K57"/>
  <c r="I28"/>
  <c r="B73"/>
  <c r="Q81"/>
  <c r="J45"/>
  <c r="C1"/>
  <c r="P40"/>
  <c r="O49"/>
  <c r="O70"/>
  <c r="P38"/>
  <c r="L42"/>
  <c r="O79"/>
  <c r="B18"/>
  <c r="B33"/>
  <c r="Q87"/>
  <c r="K4"/>
  <c r="N39"/>
  <c r="N7"/>
  <c r="G54"/>
  <c r="I91"/>
  <c r="Q69"/>
  <c r="N70"/>
  <c r="H97"/>
  <c r="G46"/>
  <c r="H31"/>
  <c r="I81"/>
  <c r="I85"/>
  <c r="J13"/>
  <c r="O94"/>
  <c r="N57"/>
  <c r="O80"/>
  <c r="N32"/>
  <c r="B94"/>
  <c r="H42"/>
  <c r="H77"/>
  <c r="B40"/>
  <c r="J41"/>
  <c r="B57"/>
  <c r="I40"/>
  <c r="G83"/>
  <c r="O64"/>
  <c r="G55"/>
  <c r="K28"/>
  <c r="K3"/>
  <c r="N51"/>
  <c r="L72"/>
  <c r="L22"/>
  <c r="O5"/>
  <c r="O86"/>
  <c r="H85"/>
  <c r="K55"/>
  <c r="N29"/>
  <c r="L55"/>
  <c r="H82"/>
  <c r="K41"/>
  <c r="K90"/>
  <c r="P55"/>
  <c r="L78"/>
  <c r="P84"/>
  <c r="Q90"/>
  <c r="P15"/>
  <c r="P90"/>
  <c r="I79"/>
  <c r="N83"/>
  <c r="J32"/>
  <c r="I95"/>
  <c r="Q86"/>
  <c r="J6"/>
  <c r="O27"/>
  <c r="L27"/>
  <c r="K16"/>
  <c r="B95"/>
  <c r="E1"/>
  <c r="N19"/>
  <c r="I8"/>
  <c r="Q55"/>
  <c r="N23"/>
  <c r="G73"/>
  <c r="O96"/>
  <c r="R23" l="1"/>
  <c r="M8"/>
  <c r="R19"/>
  <c r="D95"/>
  <c r="E95"/>
  <c r="C95"/>
  <c r="F95"/>
  <c r="M95"/>
  <c r="R83"/>
  <c r="M79"/>
  <c r="R29"/>
  <c r="R51"/>
  <c r="K99"/>
  <c r="M40"/>
  <c r="D57"/>
  <c r="C57"/>
  <c r="E57"/>
  <c r="F57"/>
  <c r="D40"/>
  <c r="F40"/>
  <c r="C40"/>
  <c r="E40"/>
  <c r="D94"/>
  <c r="F94"/>
  <c r="E94"/>
  <c r="C94"/>
  <c r="R32"/>
  <c r="R57"/>
  <c r="M85"/>
  <c r="M81"/>
  <c r="R70"/>
  <c r="M91"/>
  <c r="R7"/>
  <c r="R39"/>
  <c r="C33"/>
  <c r="F33"/>
  <c r="E33"/>
  <c r="D33"/>
  <c r="E18"/>
  <c r="D18"/>
  <c r="F18"/>
  <c r="C18"/>
  <c r="F73"/>
  <c r="D73"/>
  <c r="C73"/>
  <c r="E73"/>
  <c r="M28"/>
  <c r="E83"/>
  <c r="D83"/>
  <c r="C83"/>
  <c r="F83"/>
  <c r="R25"/>
  <c r="R93"/>
  <c r="F72"/>
  <c r="C72"/>
  <c r="E72"/>
  <c r="D72"/>
  <c r="M86"/>
  <c r="R76"/>
  <c r="R67"/>
  <c r="M97"/>
  <c r="R53"/>
  <c r="D49"/>
  <c r="C49"/>
  <c r="E49"/>
  <c r="F49"/>
  <c r="R98"/>
  <c r="R86"/>
  <c r="M82"/>
  <c r="M54"/>
  <c r="E54"/>
  <c r="D54"/>
  <c r="F54"/>
  <c r="C54"/>
  <c r="F25"/>
  <c r="E25"/>
  <c r="D25"/>
  <c r="C25"/>
  <c r="R81"/>
  <c r="E42"/>
  <c r="C42"/>
  <c r="D42"/>
  <c r="F42"/>
  <c r="M25"/>
  <c r="D75"/>
  <c r="C75"/>
  <c r="F75"/>
  <c r="E75"/>
  <c r="Q99"/>
  <c r="R88"/>
  <c r="F4"/>
  <c r="E4"/>
  <c r="C4"/>
  <c r="D4"/>
  <c r="R63"/>
  <c r="D61"/>
  <c r="C61"/>
  <c r="E61"/>
  <c r="F61"/>
  <c r="D5"/>
  <c r="E5"/>
  <c r="C5"/>
  <c r="F5"/>
  <c r="M5"/>
  <c r="M63"/>
  <c r="R12"/>
  <c r="R46"/>
  <c r="F60"/>
  <c r="E60"/>
  <c r="C60"/>
  <c r="D60"/>
  <c r="N99"/>
  <c r="R3"/>
  <c r="M49"/>
  <c r="M62"/>
  <c r="D79"/>
  <c r="F79"/>
  <c r="C79"/>
  <c r="E79"/>
  <c r="R97"/>
  <c r="P99"/>
  <c r="M19"/>
  <c r="M21"/>
  <c r="R78"/>
  <c r="M70"/>
  <c r="M44"/>
  <c r="C21"/>
  <c r="E21"/>
  <c r="D21"/>
  <c r="F21"/>
  <c r="R84"/>
  <c r="R75"/>
  <c r="R9"/>
  <c r="D64"/>
  <c r="E64"/>
  <c r="C64"/>
  <c r="F64"/>
  <c r="M71"/>
  <c r="M30"/>
  <c r="R68"/>
  <c r="O99"/>
  <c r="M78"/>
  <c r="M38"/>
  <c r="D77"/>
  <c r="F77"/>
  <c r="E77"/>
  <c r="C77"/>
  <c r="M77"/>
  <c r="R47"/>
  <c r="R82"/>
  <c r="M27"/>
  <c r="R74"/>
  <c r="M90"/>
  <c r="C20"/>
  <c r="E20"/>
  <c r="D20"/>
  <c r="F20"/>
  <c r="C36"/>
  <c r="D36"/>
  <c r="E36"/>
  <c r="F36"/>
  <c r="M18"/>
  <c r="M72"/>
  <c r="M20"/>
  <c r="R10"/>
  <c r="C38"/>
  <c r="F38"/>
  <c r="D38"/>
  <c r="E38"/>
  <c r="C16"/>
  <c r="E16"/>
  <c r="F16"/>
  <c r="D16"/>
  <c r="R41"/>
  <c r="D6"/>
  <c r="C6"/>
  <c r="F6"/>
  <c r="E6"/>
  <c r="R54"/>
  <c r="R33"/>
  <c r="C63"/>
  <c r="E63"/>
  <c r="F63"/>
  <c r="D63"/>
  <c r="F90"/>
  <c r="D90"/>
  <c r="E90"/>
  <c r="C90"/>
  <c r="R40"/>
  <c r="M64"/>
  <c r="R16"/>
  <c r="M98"/>
  <c r="R15"/>
  <c r="E52"/>
  <c r="C52"/>
  <c r="D52"/>
  <c r="F52"/>
  <c r="R26"/>
  <c r="M89"/>
  <c r="C92"/>
  <c r="E92"/>
  <c r="F92"/>
  <c r="D92"/>
  <c r="M34"/>
  <c r="M41"/>
  <c r="M80"/>
  <c r="D89"/>
  <c r="F89"/>
  <c r="E89"/>
  <c r="C89"/>
  <c r="M36"/>
  <c r="M17"/>
  <c r="M55"/>
  <c r="F13"/>
  <c r="E13"/>
  <c r="D13"/>
  <c r="C13"/>
  <c r="M32"/>
  <c r="R87"/>
  <c r="M92"/>
  <c r="R64"/>
  <c r="M33"/>
  <c r="C87"/>
  <c r="D87"/>
  <c r="F87"/>
  <c r="E87"/>
  <c r="M47"/>
  <c r="R79"/>
  <c r="E7"/>
  <c r="D7"/>
  <c r="C7"/>
  <c r="F7"/>
  <c r="F11"/>
  <c r="C11"/>
  <c r="E11"/>
  <c r="D11"/>
  <c r="F32"/>
  <c r="E32"/>
  <c r="C32"/>
  <c r="D32"/>
  <c r="M16"/>
  <c r="D22"/>
  <c r="C22"/>
  <c r="F22"/>
  <c r="E22"/>
  <c r="M31"/>
  <c r="R52"/>
  <c r="R89"/>
  <c r="M94"/>
  <c r="M59"/>
  <c r="E10"/>
  <c r="C10"/>
  <c r="F10"/>
  <c r="D10"/>
  <c r="C39"/>
  <c r="F39"/>
  <c r="E39"/>
  <c r="D39"/>
  <c r="M93"/>
  <c r="M88"/>
  <c r="C56"/>
  <c r="E56"/>
  <c r="D56"/>
  <c r="F56"/>
  <c r="E9"/>
  <c r="C9"/>
  <c r="F9"/>
  <c r="D9"/>
  <c r="R59"/>
  <c r="D70"/>
  <c r="E70"/>
  <c r="F70"/>
  <c r="C70"/>
  <c r="M53"/>
  <c r="C14"/>
  <c r="D14"/>
  <c r="F14"/>
  <c r="E14"/>
  <c r="M10"/>
  <c r="R4"/>
  <c r="C53"/>
  <c r="E53"/>
  <c r="D53"/>
  <c r="F53"/>
  <c r="R38"/>
  <c r="D37"/>
  <c r="E37"/>
  <c r="C37"/>
  <c r="F37"/>
  <c r="M48"/>
  <c r="M57"/>
  <c r="F71"/>
  <c r="D71"/>
  <c r="E71"/>
  <c r="C71"/>
  <c r="M58"/>
  <c r="M24"/>
  <c r="F82"/>
  <c r="C82"/>
  <c r="E82"/>
  <c r="D82"/>
  <c r="M15"/>
  <c r="R49"/>
  <c r="R58"/>
  <c r="M52"/>
  <c r="M14"/>
  <c r="R77"/>
  <c r="R62"/>
  <c r="R18"/>
  <c r="M37"/>
  <c r="E55"/>
  <c r="F55"/>
  <c r="D55"/>
  <c r="C55"/>
  <c r="R44"/>
  <c r="E24"/>
  <c r="C24"/>
  <c r="D24"/>
  <c r="F24"/>
  <c r="C31"/>
  <c r="E31"/>
  <c r="F31"/>
  <c r="D31"/>
  <c r="E34"/>
  <c r="D34"/>
  <c r="F34"/>
  <c r="C34"/>
  <c r="E30"/>
  <c r="F30"/>
  <c r="C30"/>
  <c r="D30"/>
  <c r="C35"/>
  <c r="F35"/>
  <c r="E35"/>
  <c r="D35"/>
  <c r="R17"/>
  <c r="R37"/>
  <c r="R45"/>
  <c r="M13"/>
  <c r="F76"/>
  <c r="E76"/>
  <c r="C76"/>
  <c r="D76"/>
  <c r="D97"/>
  <c r="C97"/>
  <c r="F97"/>
  <c r="E97"/>
  <c r="M42"/>
  <c r="E86"/>
  <c r="D86"/>
  <c r="C86"/>
  <c r="F86"/>
  <c r="R69"/>
  <c r="F28"/>
  <c r="C28"/>
  <c r="D28"/>
  <c r="E28"/>
  <c r="F51"/>
  <c r="E51"/>
  <c r="C51"/>
  <c r="D51"/>
  <c r="E66"/>
  <c r="D66"/>
  <c r="C66"/>
  <c r="F66"/>
  <c r="M67"/>
  <c r="M66"/>
  <c r="R28"/>
  <c r="D68"/>
  <c r="E68"/>
  <c r="C68"/>
  <c r="F68"/>
  <c r="M84"/>
  <c r="D46"/>
  <c r="E46"/>
  <c r="F46"/>
  <c r="C46"/>
  <c r="C62"/>
  <c r="F62"/>
  <c r="E62"/>
  <c r="D62"/>
  <c r="C74"/>
  <c r="F74"/>
  <c r="E74"/>
  <c r="D74"/>
  <c r="M69"/>
  <c r="R61"/>
  <c r="R8"/>
  <c r="R90"/>
  <c r="D15"/>
  <c r="E15"/>
  <c r="C15"/>
  <c r="F15"/>
  <c r="C67"/>
  <c r="E67"/>
  <c r="D67"/>
  <c r="F67"/>
  <c r="M12"/>
  <c r="M56"/>
  <c r="C3"/>
  <c r="D3"/>
  <c r="F3"/>
  <c r="B99"/>
  <c r="E3"/>
  <c r="R20"/>
  <c r="R43"/>
  <c r="M65"/>
  <c r="C96"/>
  <c r="F96"/>
  <c r="D96"/>
  <c r="E96"/>
  <c r="R27"/>
  <c r="R73"/>
  <c r="F47"/>
  <c r="E47"/>
  <c r="C47"/>
  <c r="D47"/>
  <c r="C41"/>
  <c r="F41"/>
  <c r="E41"/>
  <c r="D41"/>
  <c r="D29"/>
  <c r="C29"/>
  <c r="F29"/>
  <c r="E29"/>
  <c r="G99"/>
  <c r="M83"/>
  <c r="M6"/>
  <c r="R14"/>
  <c r="R30"/>
  <c r="R24"/>
  <c r="M51"/>
  <c r="D81"/>
  <c r="F81"/>
  <c r="C81"/>
  <c r="E81"/>
  <c r="M61"/>
  <c r="D12"/>
  <c r="F12"/>
  <c r="C12"/>
  <c r="E12"/>
  <c r="M22"/>
  <c r="M11"/>
  <c r="F85"/>
  <c r="C85"/>
  <c r="D85"/>
  <c r="E85"/>
  <c r="R95"/>
  <c r="F84"/>
  <c r="E84"/>
  <c r="C84"/>
  <c r="D84"/>
  <c r="C80"/>
  <c r="F80"/>
  <c r="D80"/>
  <c r="E80"/>
  <c r="R55"/>
  <c r="M76"/>
  <c r="D43"/>
  <c r="F43"/>
  <c r="C43"/>
  <c r="E43"/>
  <c r="M35"/>
  <c r="R92"/>
  <c r="M74"/>
  <c r="M43"/>
  <c r="C88"/>
  <c r="E88"/>
  <c r="F88"/>
  <c r="D88"/>
  <c r="R50"/>
  <c r="F45"/>
  <c r="C45"/>
  <c r="E45"/>
  <c r="D45"/>
  <c r="R21"/>
  <c r="R11"/>
  <c r="R72"/>
  <c r="M60"/>
  <c r="D93"/>
  <c r="E93"/>
  <c r="C93"/>
  <c r="F93"/>
  <c r="E69"/>
  <c r="D69"/>
  <c r="C69"/>
  <c r="F69"/>
  <c r="E58"/>
  <c r="D58"/>
  <c r="F58"/>
  <c r="C58"/>
  <c r="J99"/>
  <c r="M7"/>
  <c r="R35"/>
  <c r="M23"/>
  <c r="R80"/>
  <c r="M4"/>
  <c r="R34"/>
  <c r="M3"/>
  <c r="I99"/>
  <c r="D27"/>
  <c r="F27"/>
  <c r="E27"/>
  <c r="C27"/>
  <c r="C48"/>
  <c r="E48"/>
  <c r="D48"/>
  <c r="F48"/>
  <c r="R13"/>
  <c r="D78"/>
  <c r="C78"/>
  <c r="F78"/>
  <c r="E78"/>
  <c r="R71"/>
  <c r="R85"/>
  <c r="R6"/>
  <c r="R91"/>
  <c r="R96"/>
  <c r="L99"/>
  <c r="R36"/>
  <c r="M26"/>
  <c r="D91"/>
  <c r="F91"/>
  <c r="E91"/>
  <c r="C91"/>
  <c r="M96"/>
  <c r="R60"/>
  <c r="D50"/>
  <c r="F50"/>
  <c r="E50"/>
  <c r="C50"/>
  <c r="C26"/>
  <c r="E26"/>
  <c r="D26"/>
  <c r="F26"/>
  <c r="C17"/>
  <c r="D17"/>
  <c r="F17"/>
  <c r="E17"/>
  <c r="M46"/>
  <c r="R22"/>
  <c r="F44"/>
  <c r="E44"/>
  <c r="D44"/>
  <c r="C44"/>
  <c r="R94"/>
  <c r="C65"/>
  <c r="F65"/>
  <c r="E65"/>
  <c r="D65"/>
  <c r="M39"/>
  <c r="M73"/>
  <c r="R31"/>
  <c r="M9"/>
  <c r="M29"/>
  <c r="M45"/>
  <c r="H99"/>
  <c r="M87"/>
  <c r="D23"/>
  <c r="F23"/>
  <c r="C23"/>
  <c r="E23"/>
  <c r="M50"/>
  <c r="M75"/>
  <c r="R48"/>
  <c r="R56"/>
  <c r="R65"/>
  <c r="M68"/>
  <c r="C98"/>
  <c r="E98"/>
  <c r="D98"/>
  <c r="F98"/>
  <c r="R42"/>
  <c r="C59"/>
  <c r="E59"/>
  <c r="D59"/>
  <c r="F59"/>
  <c r="R66"/>
  <c r="R5"/>
  <c r="C8"/>
  <c r="F8"/>
  <c r="E8"/>
  <c r="D8"/>
  <c r="D19"/>
  <c r="E19"/>
  <c r="F19"/>
  <c r="C19"/>
  <c r="T28" i="73"/>
  <c r="S29"/>
  <c r="D29" i="28" s="1"/>
  <c r="P29" i="73"/>
  <c r="D29" i="24" s="1"/>
  <c r="R29" i="73"/>
  <c r="D29" i="29" s="1"/>
  <c r="Q29" i="73"/>
  <c r="D29" i="26" s="1"/>
  <c r="K27" i="65"/>
  <c r="F28"/>
  <c r="D99" i="78" l="1"/>
  <c r="R99"/>
  <c r="M99"/>
  <c r="E99"/>
  <c r="C99"/>
  <c r="F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DH4" s="1"/>
  <c r="D4" i="40" s="1"/>
  <c r="BF6" i="54"/>
  <c r="DH6" s="1"/>
  <c r="D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91" i="54" l="1"/>
  <c r="CP44"/>
  <c r="CP35"/>
  <c r="CI68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V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O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<sst xmlns="http://schemas.openxmlformats.org/spreadsheetml/2006/main" count="9513" uniqueCount="632">
  <si>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</si>
  <si>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</si>
  <si>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</si>
  <si>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</si>
  <si>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</si>
  <si>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</si>
  <si>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</si>
  <si>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</si>
  <si>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</si>
  <si>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</si>
  <si>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</si>
  <si>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</si>
  <si>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</si>
  <si>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</si>
  <si>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</si>
  <si>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</si>
  <si>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</si>
  <si>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</si>
  <si>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</si>
  <si>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</si>
  <si>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</si>
  <si>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</si>
  <si>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</si>
  <si>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</si>
  <si>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</si>
  <si>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</si>
  <si>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</si>
  <si>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</si>
  <si>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</si>
  <si>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</si>
  <si>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</si>
  <si>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</si>
  <si>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</si>
  <si>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</si>
  <si>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</si>
  <si>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</si>
  <si>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</si>
  <si>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</si>
  <si>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</si>
  <si>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</si>
  <si>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</si>
  <si>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</si>
  <si>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</si>
  <si>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</si>
  <si>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</si>
  <si>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</si>
  <si>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</si>
  <si>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</si>
  <si>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</si>
  <si>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</si>
  <si>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</si>
  <si>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</si>
  <si>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</si>
  <si>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</si>
  <si>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</si>
  <si>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</si>
  <si>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</si>
  <si>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</si>
  <si>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</si>
  <si>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</si>
  <si>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</si>
  <si>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</si>
  <si>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</si>
  <si>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</si>
  <si>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</si>
  <si>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</si>
  <si>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</si>
  <si>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</si>
  <si>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</si>
  <si>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</si>
  <si>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</si>
  <si>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</si>
  <si>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</si>
  <si>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</si>
  <si>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</si>
  <si>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</si>
  <si>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</si>
  <si>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</si>
  <si>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</si>
  <si>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</si>
  <si>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</si>
  <si>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</si>
  <si>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</si>
  <si>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</si>
  <si>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</si>
  <si>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</si>
  <si>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</si>
  <si>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</si>
  <si>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</si>
  <si>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</si>
  <si>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</si>
  <si>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</si>
  <si>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</si>
  <si>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</si>
  <si>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</si>
  <si>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</si>
  <si>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</si>
  <si>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</si>
  <si>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</si>
  <si>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</si>
  <si>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</si>
  <si>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</si>
  <si>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</si>
  <si>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</si>
  <si>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</si>
  <si>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</si>
  <si>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</si>
  <si>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</si>
  <si>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</si>
  <si>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</si>
  <si>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</si>
  <si>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</si>
  <si>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</si>
  <si>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</si>
  <si>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</si>
  <si>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</si>
  <si>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</si>
  <si>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</si>
  <si>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</si>
  <si>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</si>
  <si>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</si>
  <si>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</si>
  <si>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</si>
  <si>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</si>
  <si>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</si>
  <si>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</si>
  <si>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</si>
  <si>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</si>
  <si>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</si>
  <si>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</si>
  <si>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</si>
  <si>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</si>
  <si>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</si>
  <si>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</si>
  <si>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</si>
  <si>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</si>
  <si>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</si>
  <si>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</si>
  <si>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</si>
  <si>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</si>
  <si>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</si>
  <si>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</si>
  <si>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</si>
  <si>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</si>
  <si>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</si>
  <si>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</si>
  <si>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</si>
  <si>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</si>
  <si>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</si>
  <si>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</si>
  <si>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</si>
  <si>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</si>
  <si>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</si>
  <si>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</si>
  <si>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</si>
  <si>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</si>
  <si>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</si>
  <si>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</si>
  <si>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</si>
  <si>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</si>
  <si>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</si>
  <si>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</si>
  <si>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</si>
  <si>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</si>
  <si>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</si>
  <si>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</si>
  <si>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</si>
  <si>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</si>
  <si>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</si>
  <si>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</si>
  <si>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</si>
  <si>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</si>
  <si>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</si>
  <si>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</si>
  <si>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</si>
  <si>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</si>
  <si>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</si>
  <si>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</si>
  <si>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</si>
  <si>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</si>
  <si>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</si>
  <si>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</si>
  <si>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</si>
  <si>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</si>
  <si>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</si>
  <si>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</si>
  <si>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</si>
  <si>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</si>
  <si>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</si>
  <si>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</si>
  <si>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</si>
  <si>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</si>
  <si>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</si>
  <si>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</si>
  <si>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</si>
  <si>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</si>
  <si>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</si>
  <si>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</si>
  <si>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</si>
  <si>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</si>
  <si>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</si>
  <si>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</si>
  <si>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</si>
  <si>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</si>
  <si>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</si>
  <si>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</si>
  <si>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</si>
  <si>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</si>
  <si>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</si>
  <si>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</si>
  <si>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</si>
  <si>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</si>
  <si>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</si>
  <si>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</si>
  <si>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</si>
  <si>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</si>
  <si>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</si>
  <si>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</si>
  <si>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</si>
  <si>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</si>
  <si>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</si>
  <si>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</si>
  <si>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</si>
  <si>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</si>
  <si>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</si>
  <si>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</si>
  <si>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</si>
  <si>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</si>
  <si>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</si>
  <si>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</si>
  <si>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</si>
  <si>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</si>
  <si>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</si>
  <si>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</si>
  <si>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</si>
  <si>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</si>
  <si>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</si>
  <si>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</si>
  <si>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</si>
  <si>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</si>
  <si>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</si>
  <si>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</si>
  <si>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</si>
  <si>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</si>
  <si>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</si>
  <si>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</si>
  <si>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</si>
  <si>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</si>
  <si>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</si>
  <si>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</si>
  <si>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</si>
  <si>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</si>
  <si>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</si>
  <si>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</si>
  <si>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</si>
  <si>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</si>
  <si>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</si>
  <si>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</si>
  <si>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</si>
  <si>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</si>
  <si>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</si>
  <si>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</si>
  <si>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</si>
  <si>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</si>
  <si>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</si>
  <si>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</si>
  <si>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</si>
  <si>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</si>
  <si>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</si>
  <si>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</si>
  <si>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</si>
  <si>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</si>
  <si>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</si>
  <si>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</si>
  <si>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</si>
  <si>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</si>
  <si>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</si>
  <si>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</si>
  <si>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</si>
  <si>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</si>
  <si>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</si>
  <si>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</si>
  <si>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</si>
  <si>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</si>
  <si>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</si>
  <si>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</si>
  <si>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</si>
  <si>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</si>
  <si>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</si>
  <si>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</si>
  <si>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</si>
  <si>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</si>
  <si>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</si>
  <si>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</si>
  <si>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</si>
  <si>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</si>
  <si>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</si>
  <si>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</si>
  <si>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</si>
  <si>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</si>
  <si>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</si>
  <si>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</si>
  <si>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</si>
  <si>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</si>
  <si>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</si>
  <si>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</si>
  <si>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</si>
  <si>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</si>
  <si>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</si>
  <si>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</si>
  <si>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</si>
  <si>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</si>
  <si>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</si>
  <si>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</si>
  <si>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</si>
  <si>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</si>
  <si>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</si>
  <si>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</si>
  <si>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</si>
  <si>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</si>
  <si>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</si>
  <si>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</si>
  <si>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</si>
  <si>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</si>
  <si>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</si>
  <si>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</si>
  <si>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</si>
  <si>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</si>
  <si>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</si>
  <si>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</si>
  <si>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</si>
  <si>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</si>
  <si>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</si>
  <si>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</si>
  <si>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</si>
  <si>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</si>
  <si>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</si>
  <si>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</si>
  <si>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</si>
  <si>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</si>
  <si>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</si>
  <si>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</si>
  <si>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</si>
  <si>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</si>
  <si>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</si>
  <si>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</si>
  <si>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</si>
  <si>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</si>
  <si>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</si>
  <si>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</si>
  <si>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</si>
  <si>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</si>
  <si>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</si>
  <si>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</si>
  <si>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</si>
  <si>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</si>
  <si>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</si>
  <si>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</si>
  <si>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</si>
  <si>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</si>
  <si>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</si>
  <si>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</si>
  <si>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</si>
  <si>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</si>
  <si>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</si>
  <si>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</si>
  <si>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</si>
  <si>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</si>
  <si>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</si>
  <si>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</si>
  <si>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</si>
  <si>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</si>
  <si>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</si>
  <si>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</si>
  <si>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</si>
  <si>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</si>
  <si>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</si>
  <si>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</si>
  <si>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</si>
  <si>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</si>
  <si>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</si>
  <si>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</si>
  <si>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</si>
  <si>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</si>
  <si>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</si>
  <si>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</si>
  <si>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</si>
  <si>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</si>
  <si>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</si>
  <si>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</si>
  <si>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</si>
  <si>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</si>
  <si>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</si>
  <si>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</si>
  <si>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</si>
  <si>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</si>
  <si>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</si>
  <si>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</si>
  <si>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</si>
  <si>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</si>
  <si>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</si>
  <si>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</si>
  <si>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</si>
  <si>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</si>
  <si>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</si>
  <si>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</si>
  <si>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</si>
  <si>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</si>
  <si>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</si>
  <si>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</si>
  <si>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</si>
  <si>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</si>
  <si>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</si>
  <si>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</si>
  <si>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</si>
  <si>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</si>
  <si>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</si>
  <si>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</si>
  <si>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</si>
  <si>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</si>
  <si>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</si>
  <si>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</si>
  <si>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</si>
  <si>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</si>
  <si>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</si>
  <si>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</si>
  <si>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</si>
  <si>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</si>
  <si>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</si>
  <si>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</si>
  <si>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</si>
  <si>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</si>
  <si>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</si>
  <si>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</si>
  <si>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</si>
  <si>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</si>
  <si>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</si>
  <si>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</si>
  <si>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</si>
  <si>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</si>
  <si>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</si>
  <si>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</si>
  <si>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</si>
  <si>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</si>
  <si>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</si>
  <si>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</si>
  <si>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</si>
  <si>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</si>
  <si>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</si>
  <si>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</si>
  <si>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</si>
  <si>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</si>
  <si>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</si>
  <si>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</si>
  <si>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</si>
  <si>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</si>
  <si>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</si>
  <si>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</si>
  <si>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</si>
  <si>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</si>
  <si>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</si>
  <si>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</si>
  <si>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</si>
  <si>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</si>
  <si>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</si>
  <si>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</si>
  <si>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</si>
  <si>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</si>
  <si>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</si>
  <si>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</si>
  <si>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</si>
  <si>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</si>
  <si>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</si>
  <si>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</si>
  <si>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</si>
  <si>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</si>
  <si>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</si>
  <si>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</si>
  <si>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</si>
  <si>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</si>
  <si>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</si>
  <si>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</si>
  <si>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</si>
  <si>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</si>
  <si>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</si>
  <si>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</si>
  <si>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</si>
  <si>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</si>
  <si>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</si>
  <si>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</si>
  <si>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</si>
  <si>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</si>
  <si>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</si>
  <si>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</si>
  <si>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</si>
  <si>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</si>
  <si>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</si>
  <si>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</si>
  <si>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</si>
  <si>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</si>
  <si>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</si>
  <si>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</si>
  <si>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</si>
  <si>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</si>
  <si>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</si>
  <si>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</si>
  <si>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</si>
  <si>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</si>
  <si>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</si>
  <si>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</si>
  <si>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</si>
  <si>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</si>
  <si>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</si>
  <si>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</si>
  <si>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</si>
  <si>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</si>
  <si>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</si>
  <si>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</si>
  <si>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</si>
  <si>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</si>
  <si>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</si>
  <si>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</si>
  <si>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</si>
  <si>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</si>
  <si>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</si>
  <si>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</si>
  <si>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</si>
  <si>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</si>
  <si>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</si>
  <si>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</si>
  <si>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</si>
  <si>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</si>
  <si>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</si>
  <si>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</si>
  <si>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</si>
  <si>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</si>
  <si>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</si>
  <si>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74IS2024/06/07</t>
  </si>
  <si>
    <t>SORANG_HEP</t>
  </si>
  <si>
    <t>NR/2024/20343/C</t>
  </si>
  <si>
    <t>GBHHPL</t>
  </si>
  <si>
    <t>NR/2024/20349/C</t>
  </si>
  <si>
    <t>LVSPOWERAP</t>
  </si>
  <si>
    <t>NR/2024/20363/C</t>
  </si>
  <si>
    <t>JP BINA</t>
  </si>
  <si>
    <t>NR/2024/19699/A/19819</t>
  </si>
  <si>
    <t>SOLAPUR_SOLAR</t>
  </si>
  <si>
    <t>NR/2024/20345/C</t>
  </si>
  <si>
    <t>SINGOLI</t>
  </si>
  <si>
    <t>NR/2024/20361/C</t>
  </si>
  <si>
    <t>NR/2024/20109/A/19836</t>
  </si>
  <si>
    <t>JPL-2</t>
  </si>
  <si>
    <t>NR/2024/19355/A/19837</t>
  </si>
  <si>
    <t>RKM_POWER</t>
  </si>
  <si>
    <t>NR/2024/20034/A/19815</t>
  </si>
  <si>
    <t>NR/2024/19637/A/19464</t>
  </si>
  <si>
    <t>JPL_DHULE</t>
  </si>
  <si>
    <t>NR/2024/20037/A/19454</t>
  </si>
  <si>
    <t>KAMENG</t>
  </si>
  <si>
    <t>NR/2024/20344/C</t>
  </si>
  <si>
    <t>NHCPL_HP</t>
  </si>
  <si>
    <t>NR/2024/19683/A/19377</t>
  </si>
  <si>
    <t>SHPPBPL</t>
  </si>
  <si>
    <t>NR/2024/20212/A/19480</t>
  </si>
  <si>
    <t>NR/2024/20031/A/19816</t>
  </si>
  <si>
    <t>Meghalaya_Ben</t>
  </si>
  <si>
    <t>NR/2024/20348/C</t>
  </si>
  <si>
    <t>NR/2024/20041/A/19711</t>
  </si>
  <si>
    <t>NR/2024/20141/A/19484</t>
  </si>
  <si>
    <t>Manipur_Ben</t>
  </si>
  <si>
    <t>NR/2024/20040/A/19743</t>
  </si>
  <si>
    <t>NR/2024/20052/A/19256</t>
  </si>
  <si>
    <t>HP</t>
  </si>
  <si>
    <t>NR/2024/20050/A/19709</t>
  </si>
  <si>
    <t>SIMHAPURI</t>
  </si>
  <si>
    <t>NR/2024/19760/A/19455</t>
  </si>
  <si>
    <t>NR/2024/20142/A/19482</t>
  </si>
  <si>
    <t>Nagaland_Ben</t>
  </si>
  <si>
    <t>NR/2024/19918/A/19746</t>
  </si>
  <si>
    <t>DGEN</t>
  </si>
  <si>
    <t>NR/2024/20353/C</t>
  </si>
  <si>
    <t>KSEB</t>
  </si>
  <si>
    <t>NR/2024/20354/C</t>
  </si>
  <si>
    <t>NR/2024/20048/A/19710</t>
  </si>
  <si>
    <t>APL_Raipur TPP</t>
  </si>
  <si>
    <t>NR/2024/19475/A/19695</t>
  </si>
  <si>
    <t>RUVNL</t>
  </si>
  <si>
    <t>NR/2024/19588/A/19491</t>
  </si>
  <si>
    <t>SKS Raigarh</t>
  </si>
  <si>
    <t>NR/2024/20033/A/19817</t>
  </si>
  <si>
    <t>IEPLBELA2022</t>
  </si>
  <si>
    <t>NR/2024/19966/A/19471</t>
  </si>
  <si>
    <t>A_A_Energy_MH_Bio</t>
  </si>
  <si>
    <t>NR/2024/20090/A/19352</t>
  </si>
  <si>
    <t>NR/2024/20211/A/19478</t>
  </si>
  <si>
    <t>NR/2024/20144/A/19481</t>
  </si>
  <si>
    <t>SIKKIM</t>
  </si>
  <si>
    <t>NR/2024/20082/A/19744</t>
  </si>
  <si>
    <t>SEIL</t>
  </si>
  <si>
    <t>NR/2024/19432/A/19821</t>
  </si>
  <si>
    <t>NR/2024/20130/A/19462</t>
  </si>
  <si>
    <t>ITCWIND</t>
  </si>
  <si>
    <t>NR/2024/19779/A/19463</t>
  </si>
  <si>
    <t>PPGCL</t>
  </si>
  <si>
    <t>NR/01062024/30062024/1000011017-PPGCL-BRPL</t>
  </si>
  <si>
    <t>CHANJUII</t>
  </si>
  <si>
    <t>NR/01042024/30062024/NOC/HPSLDC/NR/2024/41758</t>
  </si>
  <si>
    <t>DELHI</t>
  </si>
  <si>
    <t>NR/01102023/25122043/GNA_MEJA_DELHI</t>
  </si>
  <si>
    <t>NR/01062024/30062024/IEPL01</t>
  </si>
  <si>
    <t>NR/01062024/30062024/8588/OAN/GMRETL/GPHHPPL-BRPL</t>
  </si>
  <si>
    <t>JITPL</t>
  </si>
  <si>
    <t xml:space="preserve">NR/01062024/30062024/NDMC/D-46/EE(Power)/2024 </t>
  </si>
  <si>
    <t>NR/01062024/30062024/IIPL/(JPL(TM)-BRPL)/BRPLT-169/24-25/1</t>
  </si>
  <si>
    <t>NR/01062024/30062024/1000011195-SIEL-BRPL(DISCOM)</t>
  </si>
  <si>
    <t>HP-GOVT</t>
  </si>
  <si>
    <t>NR/01062024/15062024/1000011005-GOHP-BRPL</t>
  </si>
  <si>
    <t>SEILP2</t>
  </si>
  <si>
    <t>NR/01062024/30062024/R2</t>
  </si>
  <si>
    <t>MPL</t>
  </si>
  <si>
    <t>NR/01102023/23072042/L_NR_2012_04</t>
  </si>
  <si>
    <t>Arunachal_Ben</t>
  </si>
  <si>
    <t>NR/01062024/30062024/APPCPL/180/F25/GNA/12300</t>
  </si>
  <si>
    <t>NR/01062024/30062024/JPL-BRPL(PTC)GNA</t>
  </si>
  <si>
    <t>DELHI-MEJA</t>
  </si>
  <si>
    <t>East_Delhi_Waste_Processing_Company_Limited_(EDWPCL)</t>
  </si>
  <si>
    <t>RSRPL_BKN</t>
  </si>
  <si>
    <t>NR/2024/20355/C</t>
  </si>
  <si>
    <t>HIRIYUR_OSTROKANNADA</t>
  </si>
  <si>
    <t>NR/2024/20362/C</t>
  </si>
  <si>
    <t>TPSL_BKN2</t>
  </si>
  <si>
    <t>NR/2024/20356/C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</si>
</sst>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295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295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295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295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295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295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295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295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465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465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185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590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590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166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170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277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350.03899999999999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392.03899999999999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448.03899999999999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330.03899999999999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433.03899999999999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491.03899999999999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502.03899999999999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479.03899999999999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486.03899999999999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440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293</v>
      </c>
    </row>
    <row r="9" spans="1:3">
      <c r="A9" s="46" t="s">
        <v>447</v>
      </c>
      <c r="B9" s="205">
        <v>45450.98096064815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12.6</v>
      </c>
      <c r="C3" s="202">
        <v>12.6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5.2567200000000005</v>
      </c>
      <c r="J3" s="21">
        <f>C3*E3/100</f>
        <v>2.9395799999999999</v>
      </c>
      <c r="K3" s="21">
        <f>C3*F3/100</f>
        <v>3.7913399999999999</v>
      </c>
      <c r="L3" s="21">
        <f>C3*G3/100</f>
        <v>0.61236000000000002</v>
      </c>
      <c r="M3" s="155">
        <f>SUM(I3:L3)</f>
        <v>12.600000000000001</v>
      </c>
      <c r="N3" s="22"/>
      <c r="P3" s="37">
        <f t="shared" ref="P3:P34" si="1">I3</f>
        <v>5.2567200000000005</v>
      </c>
      <c r="Q3" s="37">
        <f t="shared" ref="Q3:Q34" si="2">J3</f>
        <v>2.9395799999999999</v>
      </c>
      <c r="R3" s="37">
        <f t="shared" ref="R3:R34" si="3">K3</f>
        <v>3.7913399999999999</v>
      </c>
      <c r="S3" s="37">
        <f t="shared" ref="S3:S34" si="4">L3</f>
        <v>0.61236000000000002</v>
      </c>
      <c r="T3" s="37">
        <f>SUM(P3:S3)</f>
        <v>12.600000000000001</v>
      </c>
    </row>
    <row r="4" spans="1:20">
      <c r="A4" s="8" t="s">
        <v>46</v>
      </c>
      <c r="B4" s="202">
        <v>12.6</v>
      </c>
      <c r="C4" s="202">
        <v>12.6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5.2567200000000005</v>
      </c>
      <c r="J4" s="21">
        <f t="shared" ref="J4:J67" si="6">C4*E4/100</f>
        <v>2.9395799999999999</v>
      </c>
      <c r="K4" s="21">
        <f t="shared" ref="K4:K67" si="7">C4*F4/100</f>
        <v>3.7913399999999999</v>
      </c>
      <c r="L4" s="21">
        <f t="shared" ref="L4:L67" si="8">C4*G4/100</f>
        <v>0.61236000000000002</v>
      </c>
      <c r="M4" s="156">
        <f t="shared" ref="M4:M67" si="9">SUM(I4:L4)</f>
        <v>12.600000000000001</v>
      </c>
      <c r="N4" s="22"/>
      <c r="P4" s="37">
        <f t="shared" si="1"/>
        <v>5.2567200000000005</v>
      </c>
      <c r="Q4" s="37">
        <f t="shared" si="2"/>
        <v>2.9395799999999999</v>
      </c>
      <c r="R4" s="37">
        <f t="shared" si="3"/>
        <v>3.7913399999999999</v>
      </c>
      <c r="S4" s="37">
        <f t="shared" si="4"/>
        <v>0.61236000000000002</v>
      </c>
      <c r="T4" s="37">
        <f t="shared" ref="T4:T67" si="10">SUM(P4:S4)</f>
        <v>12.600000000000001</v>
      </c>
    </row>
    <row r="5" spans="1:20">
      <c r="A5" s="8" t="s">
        <v>47</v>
      </c>
      <c r="B5" s="202">
        <v>12.6</v>
      </c>
      <c r="C5" s="202">
        <v>12.6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5.2567200000000005</v>
      </c>
      <c r="J5" s="21">
        <f t="shared" si="6"/>
        <v>2.9395799999999999</v>
      </c>
      <c r="K5" s="21">
        <f t="shared" si="7"/>
        <v>3.7913399999999999</v>
      </c>
      <c r="L5" s="21">
        <f t="shared" si="8"/>
        <v>0.61236000000000002</v>
      </c>
      <c r="M5" s="156">
        <f t="shared" si="9"/>
        <v>12.600000000000001</v>
      </c>
      <c r="N5" s="22"/>
      <c r="P5" s="37">
        <f t="shared" si="1"/>
        <v>5.2567200000000005</v>
      </c>
      <c r="Q5" s="37">
        <f t="shared" si="2"/>
        <v>2.9395799999999999</v>
      </c>
      <c r="R5" s="37">
        <f t="shared" si="3"/>
        <v>3.7913399999999999</v>
      </c>
      <c r="S5" s="37">
        <f t="shared" si="4"/>
        <v>0.61236000000000002</v>
      </c>
      <c r="T5" s="37">
        <f t="shared" si="10"/>
        <v>12.600000000000001</v>
      </c>
    </row>
    <row r="6" spans="1:20">
      <c r="A6" s="8" t="s">
        <v>48</v>
      </c>
      <c r="B6" s="202">
        <v>12.6</v>
      </c>
      <c r="C6" s="202">
        <v>12.6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5.2567200000000005</v>
      </c>
      <c r="J6" s="21">
        <f t="shared" si="6"/>
        <v>2.9395799999999999</v>
      </c>
      <c r="K6" s="21">
        <f t="shared" si="7"/>
        <v>3.7913399999999999</v>
      </c>
      <c r="L6" s="21">
        <f t="shared" si="8"/>
        <v>0.61236000000000002</v>
      </c>
      <c r="M6" s="156">
        <f t="shared" si="9"/>
        <v>12.600000000000001</v>
      </c>
      <c r="N6" s="22"/>
      <c r="P6" s="37">
        <f t="shared" si="1"/>
        <v>5.2567200000000005</v>
      </c>
      <c r="Q6" s="37">
        <f t="shared" si="2"/>
        <v>2.9395799999999999</v>
      </c>
      <c r="R6" s="37">
        <f t="shared" si="3"/>
        <v>3.7913399999999999</v>
      </c>
      <c r="S6" s="37">
        <f t="shared" si="4"/>
        <v>0.61236000000000002</v>
      </c>
      <c r="T6" s="37">
        <f t="shared" si="10"/>
        <v>12.600000000000001</v>
      </c>
    </row>
    <row r="7" spans="1:20">
      <c r="A7" s="8" t="s">
        <v>49</v>
      </c>
      <c r="B7" s="202">
        <v>12.6</v>
      </c>
      <c r="C7" s="202">
        <v>12.6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5.2567200000000005</v>
      </c>
      <c r="J7" s="21">
        <f t="shared" si="6"/>
        <v>2.9395799999999999</v>
      </c>
      <c r="K7" s="21">
        <f t="shared" si="7"/>
        <v>3.7913399999999999</v>
      </c>
      <c r="L7" s="21">
        <f t="shared" si="8"/>
        <v>0.61236000000000002</v>
      </c>
      <c r="M7" s="156">
        <f t="shared" si="9"/>
        <v>12.600000000000001</v>
      </c>
      <c r="N7" s="22"/>
      <c r="P7" s="37">
        <f t="shared" si="1"/>
        <v>5.2567200000000005</v>
      </c>
      <c r="Q7" s="37">
        <f t="shared" si="2"/>
        <v>2.9395799999999999</v>
      </c>
      <c r="R7" s="37">
        <f t="shared" si="3"/>
        <v>3.7913399999999999</v>
      </c>
      <c r="S7" s="37">
        <f t="shared" si="4"/>
        <v>0.61236000000000002</v>
      </c>
      <c r="T7" s="37">
        <f t="shared" si="10"/>
        <v>12.600000000000001</v>
      </c>
    </row>
    <row r="8" spans="1:20">
      <c r="A8" s="8" t="s">
        <v>50</v>
      </c>
      <c r="B8" s="202">
        <v>12.6</v>
      </c>
      <c r="C8" s="202">
        <v>12.6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5.2567200000000005</v>
      </c>
      <c r="J8" s="21">
        <f t="shared" si="6"/>
        <v>2.9395799999999999</v>
      </c>
      <c r="K8" s="21">
        <f t="shared" si="7"/>
        <v>3.7913399999999999</v>
      </c>
      <c r="L8" s="21">
        <f t="shared" si="8"/>
        <v>0.61236000000000002</v>
      </c>
      <c r="M8" s="156">
        <f t="shared" si="9"/>
        <v>12.600000000000001</v>
      </c>
      <c r="N8" s="22"/>
      <c r="P8" s="37">
        <f t="shared" si="1"/>
        <v>5.2567200000000005</v>
      </c>
      <c r="Q8" s="37">
        <f t="shared" si="2"/>
        <v>2.9395799999999999</v>
      </c>
      <c r="R8" s="37">
        <f t="shared" si="3"/>
        <v>3.7913399999999999</v>
      </c>
      <c r="S8" s="37">
        <f t="shared" si="4"/>
        <v>0.61236000000000002</v>
      </c>
      <c r="T8" s="37">
        <f t="shared" si="10"/>
        <v>12.600000000000001</v>
      </c>
    </row>
    <row r="9" spans="1:20">
      <c r="A9" s="8" t="s">
        <v>51</v>
      </c>
      <c r="B9" s="202">
        <v>12.6</v>
      </c>
      <c r="C9" s="202">
        <v>12.6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5.2567200000000005</v>
      </c>
      <c r="J9" s="21">
        <f t="shared" si="6"/>
        <v>2.9395799999999999</v>
      </c>
      <c r="K9" s="21">
        <f t="shared" si="7"/>
        <v>3.7913399999999999</v>
      </c>
      <c r="L9" s="21">
        <f t="shared" si="8"/>
        <v>0.61236000000000002</v>
      </c>
      <c r="M9" s="156">
        <f t="shared" si="9"/>
        <v>12.600000000000001</v>
      </c>
      <c r="N9" s="22"/>
      <c r="P9" s="37">
        <f t="shared" si="1"/>
        <v>5.2567200000000005</v>
      </c>
      <c r="Q9" s="37">
        <f t="shared" si="2"/>
        <v>2.9395799999999999</v>
      </c>
      <c r="R9" s="37">
        <f t="shared" si="3"/>
        <v>3.7913399999999999</v>
      </c>
      <c r="S9" s="37">
        <f t="shared" si="4"/>
        <v>0.61236000000000002</v>
      </c>
      <c r="T9" s="37">
        <f t="shared" si="10"/>
        <v>12.600000000000001</v>
      </c>
    </row>
    <row r="10" spans="1:20">
      <c r="A10" s="8" t="s">
        <v>52</v>
      </c>
      <c r="B10" s="202">
        <v>12.6</v>
      </c>
      <c r="C10" s="202">
        <v>12.6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5.2567200000000005</v>
      </c>
      <c r="J10" s="21">
        <f t="shared" si="6"/>
        <v>2.9395799999999999</v>
      </c>
      <c r="K10" s="21">
        <f t="shared" si="7"/>
        <v>3.7913399999999999</v>
      </c>
      <c r="L10" s="21">
        <f t="shared" si="8"/>
        <v>0.61236000000000002</v>
      </c>
      <c r="M10" s="156">
        <f t="shared" si="9"/>
        <v>12.600000000000001</v>
      </c>
      <c r="N10" s="22"/>
      <c r="P10" s="37">
        <f t="shared" si="1"/>
        <v>5.2567200000000005</v>
      </c>
      <c r="Q10" s="37">
        <f t="shared" si="2"/>
        <v>2.9395799999999999</v>
      </c>
      <c r="R10" s="37">
        <f t="shared" si="3"/>
        <v>3.7913399999999999</v>
      </c>
      <c r="S10" s="37">
        <f t="shared" si="4"/>
        <v>0.61236000000000002</v>
      </c>
      <c r="T10" s="37">
        <f t="shared" si="10"/>
        <v>12.600000000000001</v>
      </c>
    </row>
    <row r="11" spans="1:20">
      <c r="A11" s="8" t="s">
        <v>53</v>
      </c>
      <c r="B11" s="202">
        <v>12.6</v>
      </c>
      <c r="C11" s="202">
        <v>12.6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5.2567200000000005</v>
      </c>
      <c r="J11" s="21">
        <f t="shared" si="6"/>
        <v>2.9395799999999999</v>
      </c>
      <c r="K11" s="21">
        <f t="shared" si="7"/>
        <v>3.7913399999999999</v>
      </c>
      <c r="L11" s="21">
        <f t="shared" si="8"/>
        <v>0.61236000000000002</v>
      </c>
      <c r="M11" s="156">
        <f t="shared" si="9"/>
        <v>12.600000000000001</v>
      </c>
      <c r="N11" s="22"/>
      <c r="P11" s="37">
        <f t="shared" si="1"/>
        <v>5.2567200000000005</v>
      </c>
      <c r="Q11" s="37">
        <f t="shared" si="2"/>
        <v>2.9395799999999999</v>
      </c>
      <c r="R11" s="37">
        <f t="shared" si="3"/>
        <v>3.7913399999999999</v>
      </c>
      <c r="S11" s="37">
        <f t="shared" si="4"/>
        <v>0.61236000000000002</v>
      </c>
      <c r="T11" s="37">
        <f t="shared" si="10"/>
        <v>12.600000000000001</v>
      </c>
    </row>
    <row r="12" spans="1:20">
      <c r="A12" s="8" t="s">
        <v>54</v>
      </c>
      <c r="B12" s="202">
        <v>12.6</v>
      </c>
      <c r="C12" s="202">
        <v>12.6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5.2567200000000005</v>
      </c>
      <c r="J12" s="21">
        <f t="shared" si="6"/>
        <v>2.9395799999999999</v>
      </c>
      <c r="K12" s="21">
        <f t="shared" si="7"/>
        <v>3.7913399999999999</v>
      </c>
      <c r="L12" s="21">
        <f t="shared" si="8"/>
        <v>0.61236000000000002</v>
      </c>
      <c r="M12" s="156">
        <f t="shared" si="9"/>
        <v>12.600000000000001</v>
      </c>
      <c r="N12" s="22"/>
      <c r="P12" s="37">
        <f t="shared" si="1"/>
        <v>5.2567200000000005</v>
      </c>
      <c r="Q12" s="37">
        <f t="shared" si="2"/>
        <v>2.9395799999999999</v>
      </c>
      <c r="R12" s="37">
        <f t="shared" si="3"/>
        <v>3.7913399999999999</v>
      </c>
      <c r="S12" s="37">
        <f t="shared" si="4"/>
        <v>0.61236000000000002</v>
      </c>
      <c r="T12" s="37">
        <f t="shared" si="10"/>
        <v>12.600000000000001</v>
      </c>
    </row>
    <row r="13" spans="1:20">
      <c r="A13" s="8" t="s">
        <v>55</v>
      </c>
      <c r="B13" s="202">
        <v>12.6</v>
      </c>
      <c r="C13" s="202">
        <v>12.6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5.2567200000000005</v>
      </c>
      <c r="J13" s="21">
        <f t="shared" si="6"/>
        <v>2.9395799999999999</v>
      </c>
      <c r="K13" s="21">
        <f t="shared" si="7"/>
        <v>3.7913399999999999</v>
      </c>
      <c r="L13" s="21">
        <f t="shared" si="8"/>
        <v>0.61236000000000002</v>
      </c>
      <c r="M13" s="156">
        <f t="shared" si="9"/>
        <v>12.600000000000001</v>
      </c>
      <c r="N13" s="22"/>
      <c r="P13" s="37">
        <f t="shared" si="1"/>
        <v>5.2567200000000005</v>
      </c>
      <c r="Q13" s="37">
        <f t="shared" si="2"/>
        <v>2.9395799999999999</v>
      </c>
      <c r="R13" s="37">
        <f t="shared" si="3"/>
        <v>3.7913399999999999</v>
      </c>
      <c r="S13" s="37">
        <f t="shared" si="4"/>
        <v>0.61236000000000002</v>
      </c>
      <c r="T13" s="37">
        <f t="shared" si="10"/>
        <v>12.600000000000001</v>
      </c>
    </row>
    <row r="14" spans="1:20">
      <c r="A14" s="8" t="s">
        <v>56</v>
      </c>
      <c r="B14" s="202">
        <v>12.6</v>
      </c>
      <c r="C14" s="202">
        <v>12.6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5.2567200000000005</v>
      </c>
      <c r="J14" s="21">
        <f t="shared" si="6"/>
        <v>2.9395799999999999</v>
      </c>
      <c r="K14" s="21">
        <f t="shared" si="7"/>
        <v>3.7913399999999999</v>
      </c>
      <c r="L14" s="21">
        <f t="shared" si="8"/>
        <v>0.61236000000000002</v>
      </c>
      <c r="M14" s="156">
        <f t="shared" si="9"/>
        <v>12.600000000000001</v>
      </c>
      <c r="N14" s="22"/>
      <c r="P14" s="37">
        <f t="shared" si="1"/>
        <v>5.2567200000000005</v>
      </c>
      <c r="Q14" s="37">
        <f t="shared" si="2"/>
        <v>2.9395799999999999</v>
      </c>
      <c r="R14" s="37">
        <f t="shared" si="3"/>
        <v>3.7913399999999999</v>
      </c>
      <c r="S14" s="37">
        <f t="shared" si="4"/>
        <v>0.61236000000000002</v>
      </c>
      <c r="T14" s="37">
        <f t="shared" si="10"/>
        <v>12.600000000000001</v>
      </c>
    </row>
    <row r="15" spans="1:20">
      <c r="A15" s="8" t="s">
        <v>57</v>
      </c>
      <c r="B15" s="202">
        <v>12.6</v>
      </c>
      <c r="C15" s="202">
        <v>12.6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5.2567200000000005</v>
      </c>
      <c r="J15" s="21">
        <f t="shared" si="6"/>
        <v>2.9395799999999999</v>
      </c>
      <c r="K15" s="21">
        <f t="shared" si="7"/>
        <v>3.7913399999999999</v>
      </c>
      <c r="L15" s="21">
        <f t="shared" si="8"/>
        <v>0.61236000000000002</v>
      </c>
      <c r="M15" s="156">
        <f t="shared" si="9"/>
        <v>12.600000000000001</v>
      </c>
      <c r="N15" s="22"/>
      <c r="P15" s="37">
        <f t="shared" si="1"/>
        <v>5.2567200000000005</v>
      </c>
      <c r="Q15" s="37">
        <f t="shared" si="2"/>
        <v>2.9395799999999999</v>
      </c>
      <c r="R15" s="37">
        <f t="shared" si="3"/>
        <v>3.7913399999999999</v>
      </c>
      <c r="S15" s="37">
        <f t="shared" si="4"/>
        <v>0.61236000000000002</v>
      </c>
      <c r="T15" s="37">
        <f t="shared" si="10"/>
        <v>12.600000000000001</v>
      </c>
    </row>
    <row r="16" spans="1:20">
      <c r="A16" s="8" t="s">
        <v>58</v>
      </c>
      <c r="B16" s="202">
        <v>12.6</v>
      </c>
      <c r="C16" s="202">
        <v>12.6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5.2567200000000005</v>
      </c>
      <c r="J16" s="21">
        <f t="shared" si="6"/>
        <v>2.9395799999999999</v>
      </c>
      <c r="K16" s="21">
        <f t="shared" si="7"/>
        <v>3.7913399999999999</v>
      </c>
      <c r="L16" s="21">
        <f t="shared" si="8"/>
        <v>0.61236000000000002</v>
      </c>
      <c r="M16" s="156">
        <f t="shared" si="9"/>
        <v>12.600000000000001</v>
      </c>
      <c r="N16" s="22"/>
      <c r="P16" s="37">
        <f t="shared" si="1"/>
        <v>5.2567200000000005</v>
      </c>
      <c r="Q16" s="37">
        <f t="shared" si="2"/>
        <v>2.9395799999999999</v>
      </c>
      <c r="R16" s="37">
        <f t="shared" si="3"/>
        <v>3.7913399999999999</v>
      </c>
      <c r="S16" s="37">
        <f t="shared" si="4"/>
        <v>0.61236000000000002</v>
      </c>
      <c r="T16" s="37">
        <f t="shared" si="10"/>
        <v>12.600000000000001</v>
      </c>
    </row>
    <row r="17" spans="1:20">
      <c r="A17" s="8" t="s">
        <v>59</v>
      </c>
      <c r="B17" s="202">
        <v>12.6</v>
      </c>
      <c r="C17" s="202">
        <v>12.6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5.2567200000000005</v>
      </c>
      <c r="J17" s="21">
        <f t="shared" si="6"/>
        <v>2.9395799999999999</v>
      </c>
      <c r="K17" s="21">
        <f t="shared" si="7"/>
        <v>3.7913399999999999</v>
      </c>
      <c r="L17" s="21">
        <f t="shared" si="8"/>
        <v>0.61236000000000002</v>
      </c>
      <c r="M17" s="156">
        <f t="shared" si="9"/>
        <v>12.600000000000001</v>
      </c>
      <c r="N17" s="22"/>
      <c r="P17" s="37">
        <f t="shared" si="1"/>
        <v>5.2567200000000005</v>
      </c>
      <c r="Q17" s="37">
        <f t="shared" si="2"/>
        <v>2.9395799999999999</v>
      </c>
      <c r="R17" s="37">
        <f t="shared" si="3"/>
        <v>3.7913399999999999</v>
      </c>
      <c r="S17" s="37">
        <f t="shared" si="4"/>
        <v>0.61236000000000002</v>
      </c>
      <c r="T17" s="37">
        <f t="shared" si="10"/>
        <v>12.600000000000001</v>
      </c>
    </row>
    <row r="18" spans="1:20">
      <c r="A18" s="8" t="s">
        <v>60</v>
      </c>
      <c r="B18" s="202">
        <v>12.6</v>
      </c>
      <c r="C18" s="202">
        <v>12.6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5.2567200000000005</v>
      </c>
      <c r="J18" s="21">
        <f t="shared" si="6"/>
        <v>2.9395799999999999</v>
      </c>
      <c r="K18" s="21">
        <f t="shared" si="7"/>
        <v>3.7913399999999999</v>
      </c>
      <c r="L18" s="21">
        <f t="shared" si="8"/>
        <v>0.61236000000000002</v>
      </c>
      <c r="M18" s="156">
        <f t="shared" si="9"/>
        <v>12.600000000000001</v>
      </c>
      <c r="N18" s="22"/>
      <c r="P18" s="37">
        <f t="shared" si="1"/>
        <v>5.2567200000000005</v>
      </c>
      <c r="Q18" s="37">
        <f t="shared" si="2"/>
        <v>2.9395799999999999</v>
      </c>
      <c r="R18" s="37">
        <f t="shared" si="3"/>
        <v>3.7913399999999999</v>
      </c>
      <c r="S18" s="37">
        <f t="shared" si="4"/>
        <v>0.61236000000000002</v>
      </c>
      <c r="T18" s="37">
        <f t="shared" si="10"/>
        <v>12.600000000000001</v>
      </c>
    </row>
    <row r="19" spans="1:20">
      <c r="A19" s="8" t="s">
        <v>61</v>
      </c>
      <c r="B19" s="202">
        <v>12.6</v>
      </c>
      <c r="C19" s="202">
        <v>12.6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5.2567200000000005</v>
      </c>
      <c r="J19" s="21">
        <f t="shared" si="6"/>
        <v>2.9395799999999999</v>
      </c>
      <c r="K19" s="21">
        <f t="shared" si="7"/>
        <v>3.7913399999999999</v>
      </c>
      <c r="L19" s="21">
        <f t="shared" si="8"/>
        <v>0.61236000000000002</v>
      </c>
      <c r="M19" s="156">
        <f t="shared" si="9"/>
        <v>12.600000000000001</v>
      </c>
      <c r="N19" s="22"/>
      <c r="P19" s="37">
        <f t="shared" si="1"/>
        <v>5.2567200000000005</v>
      </c>
      <c r="Q19" s="37">
        <f t="shared" si="2"/>
        <v>2.9395799999999999</v>
      </c>
      <c r="R19" s="37">
        <f t="shared" si="3"/>
        <v>3.7913399999999999</v>
      </c>
      <c r="S19" s="37">
        <f t="shared" si="4"/>
        <v>0.61236000000000002</v>
      </c>
      <c r="T19" s="37">
        <f t="shared" si="10"/>
        <v>12.600000000000001</v>
      </c>
    </row>
    <row r="20" spans="1:20">
      <c r="A20" s="8" t="s">
        <v>62</v>
      </c>
      <c r="B20" s="202">
        <v>12.6</v>
      </c>
      <c r="C20" s="202">
        <v>12.6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5.2567200000000005</v>
      </c>
      <c r="J20" s="21">
        <f t="shared" si="6"/>
        <v>2.9395799999999999</v>
      </c>
      <c r="K20" s="21">
        <f t="shared" si="7"/>
        <v>3.7913399999999999</v>
      </c>
      <c r="L20" s="21">
        <f t="shared" si="8"/>
        <v>0.61236000000000002</v>
      </c>
      <c r="M20" s="156">
        <f t="shared" si="9"/>
        <v>12.600000000000001</v>
      </c>
      <c r="N20" s="22"/>
      <c r="P20" s="37">
        <f t="shared" si="1"/>
        <v>5.2567200000000005</v>
      </c>
      <c r="Q20" s="37">
        <f t="shared" si="2"/>
        <v>2.9395799999999999</v>
      </c>
      <c r="R20" s="37">
        <f t="shared" si="3"/>
        <v>3.7913399999999999</v>
      </c>
      <c r="S20" s="37">
        <f t="shared" si="4"/>
        <v>0.61236000000000002</v>
      </c>
      <c r="T20" s="37">
        <f t="shared" si="10"/>
        <v>12.600000000000001</v>
      </c>
    </row>
    <row r="21" spans="1:20">
      <c r="A21" s="8" t="s">
        <v>63</v>
      </c>
      <c r="B21" s="202">
        <v>12.6</v>
      </c>
      <c r="C21" s="202">
        <v>12.6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5.2567200000000005</v>
      </c>
      <c r="J21" s="21">
        <f t="shared" si="6"/>
        <v>2.9395799999999999</v>
      </c>
      <c r="K21" s="21">
        <f t="shared" si="7"/>
        <v>3.7913399999999999</v>
      </c>
      <c r="L21" s="21">
        <f t="shared" si="8"/>
        <v>0.61236000000000002</v>
      </c>
      <c r="M21" s="156">
        <f t="shared" si="9"/>
        <v>12.600000000000001</v>
      </c>
      <c r="N21" s="22"/>
      <c r="P21" s="37">
        <f t="shared" si="1"/>
        <v>5.2567200000000005</v>
      </c>
      <c r="Q21" s="37">
        <f t="shared" si="2"/>
        <v>2.9395799999999999</v>
      </c>
      <c r="R21" s="37">
        <f t="shared" si="3"/>
        <v>3.7913399999999999</v>
      </c>
      <c r="S21" s="37">
        <f t="shared" si="4"/>
        <v>0.61236000000000002</v>
      </c>
      <c r="T21" s="37">
        <f t="shared" si="10"/>
        <v>12.600000000000001</v>
      </c>
    </row>
    <row r="22" spans="1:20">
      <c r="A22" s="8" t="s">
        <v>64</v>
      </c>
      <c r="B22" s="202">
        <v>12.6</v>
      </c>
      <c r="C22" s="202">
        <v>12.6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5.2567200000000005</v>
      </c>
      <c r="J22" s="21">
        <f t="shared" si="6"/>
        <v>2.9395799999999999</v>
      </c>
      <c r="K22" s="21">
        <f t="shared" si="7"/>
        <v>3.7913399999999999</v>
      </c>
      <c r="L22" s="21">
        <f t="shared" si="8"/>
        <v>0.61236000000000002</v>
      </c>
      <c r="M22" s="156">
        <f t="shared" si="9"/>
        <v>12.600000000000001</v>
      </c>
      <c r="N22" s="22"/>
      <c r="P22" s="37">
        <f t="shared" si="1"/>
        <v>5.2567200000000005</v>
      </c>
      <c r="Q22" s="37">
        <f t="shared" si="2"/>
        <v>2.9395799999999999</v>
      </c>
      <c r="R22" s="37">
        <f t="shared" si="3"/>
        <v>3.7913399999999999</v>
      </c>
      <c r="S22" s="37">
        <f t="shared" si="4"/>
        <v>0.61236000000000002</v>
      </c>
      <c r="T22" s="37">
        <f t="shared" si="10"/>
        <v>12.600000000000001</v>
      </c>
    </row>
    <row r="23" spans="1:20">
      <c r="A23" s="8" t="s">
        <v>65</v>
      </c>
      <c r="B23" s="202">
        <v>12.6</v>
      </c>
      <c r="C23" s="202">
        <v>12.6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5.2567200000000005</v>
      </c>
      <c r="J23" s="21">
        <f t="shared" si="6"/>
        <v>2.9395799999999999</v>
      </c>
      <c r="K23" s="21">
        <f t="shared" si="7"/>
        <v>3.7913399999999999</v>
      </c>
      <c r="L23" s="21">
        <f t="shared" si="8"/>
        <v>0.61236000000000002</v>
      </c>
      <c r="M23" s="156">
        <f t="shared" si="9"/>
        <v>12.600000000000001</v>
      </c>
      <c r="N23" s="22"/>
      <c r="P23" s="37">
        <f t="shared" si="1"/>
        <v>5.2567200000000005</v>
      </c>
      <c r="Q23" s="37">
        <f t="shared" si="2"/>
        <v>2.9395799999999999</v>
      </c>
      <c r="R23" s="37">
        <f t="shared" si="3"/>
        <v>3.7913399999999999</v>
      </c>
      <c r="S23" s="37">
        <f t="shared" si="4"/>
        <v>0.61236000000000002</v>
      </c>
      <c r="T23" s="37">
        <f t="shared" si="10"/>
        <v>12.600000000000001</v>
      </c>
    </row>
    <row r="24" spans="1:20">
      <c r="A24" s="8" t="s">
        <v>66</v>
      </c>
      <c r="B24" s="202">
        <v>12.6</v>
      </c>
      <c r="C24" s="202">
        <v>12.6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5.2567200000000005</v>
      </c>
      <c r="J24" s="21">
        <f t="shared" si="6"/>
        <v>2.9395799999999999</v>
      </c>
      <c r="K24" s="21">
        <f t="shared" si="7"/>
        <v>3.7913399999999999</v>
      </c>
      <c r="L24" s="21">
        <f t="shared" si="8"/>
        <v>0.61236000000000002</v>
      </c>
      <c r="M24" s="156">
        <f t="shared" si="9"/>
        <v>12.600000000000001</v>
      </c>
      <c r="N24" s="22"/>
      <c r="P24" s="37">
        <f t="shared" si="1"/>
        <v>5.2567200000000005</v>
      </c>
      <c r="Q24" s="37">
        <f t="shared" si="2"/>
        <v>2.9395799999999999</v>
      </c>
      <c r="R24" s="37">
        <f t="shared" si="3"/>
        <v>3.7913399999999999</v>
      </c>
      <c r="S24" s="37">
        <f t="shared" si="4"/>
        <v>0.61236000000000002</v>
      </c>
      <c r="T24" s="37">
        <f t="shared" si="10"/>
        <v>12.600000000000001</v>
      </c>
    </row>
    <row r="25" spans="1:20">
      <c r="A25" s="8" t="s">
        <v>67</v>
      </c>
      <c r="B25" s="202">
        <v>12.6</v>
      </c>
      <c r="C25" s="202">
        <v>12.6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5.2567200000000005</v>
      </c>
      <c r="J25" s="21">
        <f t="shared" si="6"/>
        <v>2.9395799999999999</v>
      </c>
      <c r="K25" s="21">
        <f t="shared" si="7"/>
        <v>3.7913399999999999</v>
      </c>
      <c r="L25" s="21">
        <f t="shared" si="8"/>
        <v>0.61236000000000002</v>
      </c>
      <c r="M25" s="156">
        <f t="shared" si="9"/>
        <v>12.600000000000001</v>
      </c>
      <c r="N25" s="22"/>
      <c r="P25" s="37">
        <f t="shared" si="1"/>
        <v>5.2567200000000005</v>
      </c>
      <c r="Q25" s="37">
        <f t="shared" si="2"/>
        <v>2.9395799999999999</v>
      </c>
      <c r="R25" s="37">
        <f t="shared" si="3"/>
        <v>3.7913399999999999</v>
      </c>
      <c r="S25" s="37">
        <f t="shared" si="4"/>
        <v>0.61236000000000002</v>
      </c>
      <c r="T25" s="37">
        <f t="shared" si="10"/>
        <v>12.600000000000001</v>
      </c>
    </row>
    <row r="26" spans="1:20">
      <c r="A26" s="8" t="s">
        <v>68</v>
      </c>
      <c r="B26" s="202">
        <v>12.6</v>
      </c>
      <c r="C26" s="202">
        <v>12.6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5.2567200000000005</v>
      </c>
      <c r="J26" s="21">
        <f t="shared" si="6"/>
        <v>2.9395799999999999</v>
      </c>
      <c r="K26" s="21">
        <f t="shared" si="7"/>
        <v>3.7913399999999999</v>
      </c>
      <c r="L26" s="21">
        <f t="shared" si="8"/>
        <v>0.61236000000000002</v>
      </c>
      <c r="M26" s="156">
        <f t="shared" si="9"/>
        <v>12.600000000000001</v>
      </c>
      <c r="N26" s="22"/>
      <c r="P26" s="37">
        <f t="shared" si="1"/>
        <v>5.2567200000000005</v>
      </c>
      <c r="Q26" s="37">
        <f t="shared" si="2"/>
        <v>2.9395799999999999</v>
      </c>
      <c r="R26" s="37">
        <f t="shared" si="3"/>
        <v>3.7913399999999999</v>
      </c>
      <c r="S26" s="37">
        <f t="shared" si="4"/>
        <v>0.61236000000000002</v>
      </c>
      <c r="T26" s="37">
        <f t="shared" si="10"/>
        <v>12.600000000000001</v>
      </c>
    </row>
    <row r="27" spans="1:20">
      <c r="A27" s="8" t="s">
        <v>69</v>
      </c>
      <c r="B27" s="202">
        <v>12.6</v>
      </c>
      <c r="C27" s="202">
        <v>12.6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5.2567200000000005</v>
      </c>
      <c r="J27" s="21">
        <f t="shared" si="6"/>
        <v>2.9395799999999999</v>
      </c>
      <c r="K27" s="21">
        <f t="shared" si="7"/>
        <v>3.7913399999999999</v>
      </c>
      <c r="L27" s="21">
        <f t="shared" si="8"/>
        <v>0.61236000000000002</v>
      </c>
      <c r="M27" s="156">
        <f t="shared" si="9"/>
        <v>12.600000000000001</v>
      </c>
      <c r="N27" s="22"/>
      <c r="P27" s="37">
        <f t="shared" si="1"/>
        <v>5.2567200000000005</v>
      </c>
      <c r="Q27" s="37">
        <f t="shared" si="2"/>
        <v>2.9395799999999999</v>
      </c>
      <c r="R27" s="37">
        <f t="shared" si="3"/>
        <v>3.7913399999999999</v>
      </c>
      <c r="S27" s="37">
        <f t="shared" si="4"/>
        <v>0.61236000000000002</v>
      </c>
      <c r="T27" s="37">
        <f t="shared" si="10"/>
        <v>12.600000000000001</v>
      </c>
    </row>
    <row r="28" spans="1:20">
      <c r="A28" s="8" t="s">
        <v>70</v>
      </c>
      <c r="B28" s="202">
        <v>12.6</v>
      </c>
      <c r="C28" s="202">
        <v>12.6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5.2567200000000005</v>
      </c>
      <c r="J28" s="21">
        <f t="shared" si="6"/>
        <v>2.9395799999999999</v>
      </c>
      <c r="K28" s="21">
        <f t="shared" si="7"/>
        <v>3.7913399999999999</v>
      </c>
      <c r="L28" s="21">
        <f t="shared" si="8"/>
        <v>0.61236000000000002</v>
      </c>
      <c r="M28" s="156">
        <f t="shared" si="9"/>
        <v>12.600000000000001</v>
      </c>
      <c r="N28" s="22"/>
      <c r="P28" s="37">
        <f t="shared" si="1"/>
        <v>5.2567200000000005</v>
      </c>
      <c r="Q28" s="37">
        <f t="shared" si="2"/>
        <v>2.9395799999999999</v>
      </c>
      <c r="R28" s="37">
        <f t="shared" si="3"/>
        <v>3.7913399999999999</v>
      </c>
      <c r="S28" s="37">
        <f t="shared" si="4"/>
        <v>0.61236000000000002</v>
      </c>
      <c r="T28" s="37">
        <f t="shared" si="10"/>
        <v>12.600000000000001</v>
      </c>
    </row>
    <row r="29" spans="1:20">
      <c r="A29" s="8" t="s">
        <v>71</v>
      </c>
      <c r="B29" s="202">
        <v>12.6</v>
      </c>
      <c r="C29" s="202">
        <v>12.6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5.2567200000000005</v>
      </c>
      <c r="J29" s="21">
        <f t="shared" si="6"/>
        <v>2.9395799999999999</v>
      </c>
      <c r="K29" s="21">
        <f t="shared" si="7"/>
        <v>3.7913399999999999</v>
      </c>
      <c r="L29" s="21">
        <f t="shared" si="8"/>
        <v>0.61236000000000002</v>
      </c>
      <c r="M29" s="156">
        <f t="shared" si="9"/>
        <v>12.600000000000001</v>
      </c>
      <c r="N29" s="22"/>
      <c r="P29" s="37">
        <f t="shared" si="1"/>
        <v>5.2567200000000005</v>
      </c>
      <c r="Q29" s="37">
        <f t="shared" si="2"/>
        <v>2.9395799999999999</v>
      </c>
      <c r="R29" s="37">
        <f t="shared" si="3"/>
        <v>3.7913399999999999</v>
      </c>
      <c r="S29" s="37">
        <f t="shared" si="4"/>
        <v>0.61236000000000002</v>
      </c>
      <c r="T29" s="37">
        <f t="shared" si="10"/>
        <v>12.600000000000001</v>
      </c>
    </row>
    <row r="30" spans="1:20">
      <c r="A30" s="8" t="s">
        <v>72</v>
      </c>
      <c r="B30" s="202">
        <v>12.6</v>
      </c>
      <c r="C30" s="202">
        <v>12.6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5.2567200000000005</v>
      </c>
      <c r="J30" s="21">
        <f t="shared" si="6"/>
        <v>2.9395799999999999</v>
      </c>
      <c r="K30" s="21">
        <f t="shared" si="7"/>
        <v>3.7913399999999999</v>
      </c>
      <c r="L30" s="21">
        <f t="shared" si="8"/>
        <v>0.61236000000000002</v>
      </c>
      <c r="M30" s="156">
        <f t="shared" si="9"/>
        <v>12.600000000000001</v>
      </c>
      <c r="N30" s="22"/>
      <c r="P30" s="37">
        <f t="shared" si="1"/>
        <v>5.2567200000000005</v>
      </c>
      <c r="Q30" s="37">
        <f t="shared" si="2"/>
        <v>2.9395799999999999</v>
      </c>
      <c r="R30" s="37">
        <f t="shared" si="3"/>
        <v>3.7913399999999999</v>
      </c>
      <c r="S30" s="37">
        <f t="shared" si="4"/>
        <v>0.61236000000000002</v>
      </c>
      <c r="T30" s="37">
        <f t="shared" si="10"/>
        <v>12.600000000000001</v>
      </c>
    </row>
    <row r="31" spans="1:20">
      <c r="A31" s="8" t="s">
        <v>73</v>
      </c>
      <c r="B31" s="202">
        <v>12.6</v>
      </c>
      <c r="C31" s="202">
        <v>12.6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5.2567200000000005</v>
      </c>
      <c r="J31" s="21">
        <f t="shared" si="6"/>
        <v>2.9395799999999999</v>
      </c>
      <c r="K31" s="21">
        <f t="shared" si="7"/>
        <v>3.7913399999999999</v>
      </c>
      <c r="L31" s="21">
        <f t="shared" si="8"/>
        <v>0.61236000000000002</v>
      </c>
      <c r="M31" s="156">
        <f t="shared" si="9"/>
        <v>12.600000000000001</v>
      </c>
      <c r="N31" s="22"/>
      <c r="P31" s="37">
        <f t="shared" si="1"/>
        <v>5.2567200000000005</v>
      </c>
      <c r="Q31" s="37">
        <f t="shared" si="2"/>
        <v>2.9395799999999999</v>
      </c>
      <c r="R31" s="37">
        <f t="shared" si="3"/>
        <v>3.7913399999999999</v>
      </c>
      <c r="S31" s="37">
        <f t="shared" si="4"/>
        <v>0.61236000000000002</v>
      </c>
      <c r="T31" s="37">
        <f t="shared" si="10"/>
        <v>12.600000000000001</v>
      </c>
    </row>
    <row r="32" spans="1:20">
      <c r="A32" s="8" t="s">
        <v>74</v>
      </c>
      <c r="B32" s="202">
        <v>12.6</v>
      </c>
      <c r="C32" s="202">
        <v>12.6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5.2567200000000005</v>
      </c>
      <c r="J32" s="21">
        <f t="shared" si="6"/>
        <v>2.9395799999999999</v>
      </c>
      <c r="K32" s="21">
        <f t="shared" si="7"/>
        <v>3.7913399999999999</v>
      </c>
      <c r="L32" s="21">
        <f t="shared" si="8"/>
        <v>0.61236000000000002</v>
      </c>
      <c r="M32" s="156">
        <f t="shared" si="9"/>
        <v>12.600000000000001</v>
      </c>
      <c r="N32" s="22"/>
      <c r="P32" s="37">
        <f t="shared" si="1"/>
        <v>5.2567200000000005</v>
      </c>
      <c r="Q32" s="37">
        <f t="shared" si="2"/>
        <v>2.9395799999999999</v>
      </c>
      <c r="R32" s="37">
        <f t="shared" si="3"/>
        <v>3.7913399999999999</v>
      </c>
      <c r="S32" s="37">
        <f t="shared" si="4"/>
        <v>0.61236000000000002</v>
      </c>
      <c r="T32" s="37">
        <f t="shared" si="10"/>
        <v>12.600000000000001</v>
      </c>
    </row>
    <row r="33" spans="1:20">
      <c r="A33" s="8" t="s">
        <v>75</v>
      </c>
      <c r="B33" s="202">
        <v>12.6</v>
      </c>
      <c r="C33" s="202">
        <v>12.6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5.2567200000000005</v>
      </c>
      <c r="J33" s="21">
        <f t="shared" si="6"/>
        <v>2.9395799999999999</v>
      </c>
      <c r="K33" s="21">
        <f t="shared" si="7"/>
        <v>3.7913399999999999</v>
      </c>
      <c r="L33" s="21">
        <f t="shared" si="8"/>
        <v>0.61236000000000002</v>
      </c>
      <c r="M33" s="156">
        <f t="shared" si="9"/>
        <v>12.600000000000001</v>
      </c>
      <c r="N33" s="22"/>
      <c r="P33" s="37">
        <f t="shared" si="1"/>
        <v>5.2567200000000005</v>
      </c>
      <c r="Q33" s="37">
        <f t="shared" si="2"/>
        <v>2.9395799999999999</v>
      </c>
      <c r="R33" s="37">
        <f t="shared" si="3"/>
        <v>3.7913399999999999</v>
      </c>
      <c r="S33" s="37">
        <f t="shared" si="4"/>
        <v>0.61236000000000002</v>
      </c>
      <c r="T33" s="37">
        <f t="shared" si="10"/>
        <v>12.600000000000001</v>
      </c>
    </row>
    <row r="34" spans="1:20">
      <c r="A34" s="8" t="s">
        <v>76</v>
      </c>
      <c r="B34" s="202">
        <v>12.6</v>
      </c>
      <c r="C34" s="202">
        <v>12.6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5.2567200000000005</v>
      </c>
      <c r="J34" s="21">
        <f t="shared" si="6"/>
        <v>2.9395799999999999</v>
      </c>
      <c r="K34" s="21">
        <f t="shared" si="7"/>
        <v>3.7913399999999999</v>
      </c>
      <c r="L34" s="21">
        <f t="shared" si="8"/>
        <v>0.61236000000000002</v>
      </c>
      <c r="M34" s="156">
        <f t="shared" si="9"/>
        <v>12.600000000000001</v>
      </c>
      <c r="N34" s="22"/>
      <c r="P34" s="37">
        <f t="shared" si="1"/>
        <v>5.2567200000000005</v>
      </c>
      <c r="Q34" s="37">
        <f t="shared" si="2"/>
        <v>2.9395799999999999</v>
      </c>
      <c r="R34" s="37">
        <f t="shared" si="3"/>
        <v>3.7913399999999999</v>
      </c>
      <c r="S34" s="37">
        <f t="shared" si="4"/>
        <v>0.61236000000000002</v>
      </c>
      <c r="T34" s="37">
        <f t="shared" si="10"/>
        <v>12.600000000000001</v>
      </c>
    </row>
    <row r="35" spans="1:20">
      <c r="A35" s="8" t="s">
        <v>77</v>
      </c>
      <c r="B35" s="202">
        <v>12.6</v>
      </c>
      <c r="C35" s="202">
        <v>12.6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5.2567200000000005</v>
      </c>
      <c r="J35" s="21">
        <f t="shared" si="6"/>
        <v>2.9395799999999999</v>
      </c>
      <c r="K35" s="21">
        <f t="shared" si="7"/>
        <v>3.7913399999999999</v>
      </c>
      <c r="L35" s="21">
        <f t="shared" si="8"/>
        <v>0.61236000000000002</v>
      </c>
      <c r="M35" s="156">
        <f t="shared" si="9"/>
        <v>12.600000000000001</v>
      </c>
      <c r="N35" s="22"/>
      <c r="P35" s="37">
        <f t="shared" ref="P35:P66" si="12">I35</f>
        <v>5.2567200000000005</v>
      </c>
      <c r="Q35" s="37">
        <f t="shared" ref="Q35:Q66" si="13">J35</f>
        <v>2.9395799999999999</v>
      </c>
      <c r="R35" s="37">
        <f t="shared" ref="R35:R66" si="14">K35</f>
        <v>3.7913399999999999</v>
      </c>
      <c r="S35" s="37">
        <f t="shared" ref="S35:S66" si="15">L35</f>
        <v>0.61236000000000002</v>
      </c>
      <c r="T35" s="37">
        <f t="shared" si="10"/>
        <v>12.600000000000001</v>
      </c>
    </row>
    <row r="36" spans="1:20">
      <c r="A36" s="8" t="s">
        <v>78</v>
      </c>
      <c r="B36" s="202">
        <v>12.6</v>
      </c>
      <c r="C36" s="202">
        <v>12.6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5.2567200000000005</v>
      </c>
      <c r="J36" s="21">
        <f t="shared" si="6"/>
        <v>2.9395799999999999</v>
      </c>
      <c r="K36" s="21">
        <f t="shared" si="7"/>
        <v>3.7913399999999999</v>
      </c>
      <c r="L36" s="21">
        <f t="shared" si="8"/>
        <v>0.61236000000000002</v>
      </c>
      <c r="M36" s="156">
        <f t="shared" si="9"/>
        <v>12.600000000000001</v>
      </c>
      <c r="N36" s="22"/>
      <c r="P36" s="37">
        <f t="shared" si="12"/>
        <v>5.2567200000000005</v>
      </c>
      <c r="Q36" s="37">
        <f t="shared" si="13"/>
        <v>2.9395799999999999</v>
      </c>
      <c r="R36" s="37">
        <f t="shared" si="14"/>
        <v>3.7913399999999999</v>
      </c>
      <c r="S36" s="37">
        <f t="shared" si="15"/>
        <v>0.61236000000000002</v>
      </c>
      <c r="T36" s="37">
        <f t="shared" si="10"/>
        <v>12.600000000000001</v>
      </c>
    </row>
    <row r="37" spans="1:20">
      <c r="A37" s="8" t="s">
        <v>79</v>
      </c>
      <c r="B37" s="202">
        <v>12.6</v>
      </c>
      <c r="C37" s="202">
        <v>12.6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5.2567200000000005</v>
      </c>
      <c r="J37" s="21">
        <f t="shared" si="6"/>
        <v>2.9395799999999999</v>
      </c>
      <c r="K37" s="21">
        <f t="shared" si="7"/>
        <v>3.7913399999999999</v>
      </c>
      <c r="L37" s="21">
        <f t="shared" si="8"/>
        <v>0.61236000000000002</v>
      </c>
      <c r="M37" s="156">
        <f t="shared" si="9"/>
        <v>12.600000000000001</v>
      </c>
      <c r="N37" s="22"/>
      <c r="P37" s="37">
        <f t="shared" si="12"/>
        <v>5.2567200000000005</v>
      </c>
      <c r="Q37" s="37">
        <f t="shared" si="13"/>
        <v>2.9395799999999999</v>
      </c>
      <c r="R37" s="37">
        <f t="shared" si="14"/>
        <v>3.7913399999999999</v>
      </c>
      <c r="S37" s="37">
        <f t="shared" si="15"/>
        <v>0.61236000000000002</v>
      </c>
      <c r="T37" s="37">
        <f t="shared" si="10"/>
        <v>12.600000000000001</v>
      </c>
    </row>
    <row r="38" spans="1:20">
      <c r="A38" s="8" t="s">
        <v>80</v>
      </c>
      <c r="B38" s="202">
        <v>12.6</v>
      </c>
      <c r="C38" s="202">
        <v>12.6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5.2567200000000005</v>
      </c>
      <c r="J38" s="21">
        <f t="shared" si="6"/>
        <v>2.9395799999999999</v>
      </c>
      <c r="K38" s="21">
        <f t="shared" si="7"/>
        <v>3.7913399999999999</v>
      </c>
      <c r="L38" s="21">
        <f t="shared" si="8"/>
        <v>0.61236000000000002</v>
      </c>
      <c r="M38" s="156">
        <f t="shared" si="9"/>
        <v>12.600000000000001</v>
      </c>
      <c r="N38" s="22"/>
      <c r="P38" s="37">
        <f t="shared" si="12"/>
        <v>5.2567200000000005</v>
      </c>
      <c r="Q38" s="37">
        <f t="shared" si="13"/>
        <v>2.9395799999999999</v>
      </c>
      <c r="R38" s="37">
        <f t="shared" si="14"/>
        <v>3.7913399999999999</v>
      </c>
      <c r="S38" s="37">
        <f t="shared" si="15"/>
        <v>0.61236000000000002</v>
      </c>
      <c r="T38" s="37">
        <f t="shared" si="10"/>
        <v>12.600000000000001</v>
      </c>
    </row>
    <row r="39" spans="1:20">
      <c r="A39" s="8" t="s">
        <v>81</v>
      </c>
      <c r="B39" s="202">
        <v>12.6</v>
      </c>
      <c r="C39" s="202">
        <v>12.6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5.2567200000000005</v>
      </c>
      <c r="J39" s="21">
        <f t="shared" si="6"/>
        <v>2.9395799999999999</v>
      </c>
      <c r="K39" s="21">
        <f t="shared" si="7"/>
        <v>3.7913399999999999</v>
      </c>
      <c r="L39" s="21">
        <f t="shared" si="8"/>
        <v>0.61236000000000002</v>
      </c>
      <c r="M39" s="156">
        <f t="shared" si="9"/>
        <v>12.600000000000001</v>
      </c>
      <c r="N39" s="22"/>
      <c r="P39" s="37">
        <f t="shared" si="12"/>
        <v>5.2567200000000005</v>
      </c>
      <c r="Q39" s="37">
        <f t="shared" si="13"/>
        <v>2.9395799999999999</v>
      </c>
      <c r="R39" s="37">
        <f t="shared" si="14"/>
        <v>3.7913399999999999</v>
      </c>
      <c r="S39" s="37">
        <f t="shared" si="15"/>
        <v>0.61236000000000002</v>
      </c>
      <c r="T39" s="37">
        <f t="shared" si="10"/>
        <v>12.600000000000001</v>
      </c>
    </row>
    <row r="40" spans="1:20">
      <c r="A40" s="8" t="s">
        <v>82</v>
      </c>
      <c r="B40" s="202">
        <v>12.6</v>
      </c>
      <c r="C40" s="202">
        <v>12.6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5.2567200000000005</v>
      </c>
      <c r="J40" s="21">
        <f t="shared" si="6"/>
        <v>2.9395799999999999</v>
      </c>
      <c r="K40" s="21">
        <f t="shared" si="7"/>
        <v>3.7913399999999999</v>
      </c>
      <c r="L40" s="21">
        <f t="shared" si="8"/>
        <v>0.61236000000000002</v>
      </c>
      <c r="M40" s="156">
        <f t="shared" si="9"/>
        <v>12.600000000000001</v>
      </c>
      <c r="N40" s="22"/>
      <c r="P40" s="37">
        <f t="shared" si="12"/>
        <v>5.2567200000000005</v>
      </c>
      <c r="Q40" s="37">
        <f t="shared" si="13"/>
        <v>2.9395799999999999</v>
      </c>
      <c r="R40" s="37">
        <f t="shared" si="14"/>
        <v>3.7913399999999999</v>
      </c>
      <c r="S40" s="37">
        <f t="shared" si="15"/>
        <v>0.61236000000000002</v>
      </c>
      <c r="T40" s="37">
        <f t="shared" si="10"/>
        <v>12.600000000000001</v>
      </c>
    </row>
    <row r="41" spans="1:20">
      <c r="A41" s="8" t="s">
        <v>83</v>
      </c>
      <c r="B41" s="202">
        <v>12.6</v>
      </c>
      <c r="C41" s="202">
        <v>12.6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5.2567200000000005</v>
      </c>
      <c r="J41" s="21">
        <f t="shared" si="6"/>
        <v>2.9395799999999999</v>
      </c>
      <c r="K41" s="21">
        <f t="shared" si="7"/>
        <v>3.7913399999999999</v>
      </c>
      <c r="L41" s="21">
        <f t="shared" si="8"/>
        <v>0.61236000000000002</v>
      </c>
      <c r="M41" s="156">
        <f t="shared" si="9"/>
        <v>12.600000000000001</v>
      </c>
      <c r="N41" s="22"/>
      <c r="P41" s="37">
        <f t="shared" si="12"/>
        <v>5.2567200000000005</v>
      </c>
      <c r="Q41" s="37">
        <f t="shared" si="13"/>
        <v>2.9395799999999999</v>
      </c>
      <c r="R41" s="37">
        <f t="shared" si="14"/>
        <v>3.7913399999999999</v>
      </c>
      <c r="S41" s="37">
        <f t="shared" si="15"/>
        <v>0.61236000000000002</v>
      </c>
      <c r="T41" s="37">
        <f t="shared" si="10"/>
        <v>12.600000000000001</v>
      </c>
    </row>
    <row r="42" spans="1:20">
      <c r="A42" s="8" t="s">
        <v>84</v>
      </c>
      <c r="B42" s="202">
        <v>12.6</v>
      </c>
      <c r="C42" s="202">
        <v>12.6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5.2567200000000005</v>
      </c>
      <c r="J42" s="21">
        <f t="shared" si="6"/>
        <v>2.9395799999999999</v>
      </c>
      <c r="K42" s="21">
        <f t="shared" si="7"/>
        <v>3.7913399999999999</v>
      </c>
      <c r="L42" s="21">
        <f t="shared" si="8"/>
        <v>0.61236000000000002</v>
      </c>
      <c r="M42" s="156">
        <f t="shared" si="9"/>
        <v>12.600000000000001</v>
      </c>
      <c r="N42" s="22"/>
      <c r="P42" s="37">
        <f t="shared" si="12"/>
        <v>5.2567200000000005</v>
      </c>
      <c r="Q42" s="37">
        <f t="shared" si="13"/>
        <v>2.9395799999999999</v>
      </c>
      <c r="R42" s="37">
        <f t="shared" si="14"/>
        <v>3.7913399999999999</v>
      </c>
      <c r="S42" s="37">
        <f t="shared" si="15"/>
        <v>0.61236000000000002</v>
      </c>
      <c r="T42" s="37">
        <f t="shared" si="10"/>
        <v>12.600000000000001</v>
      </c>
    </row>
    <row r="43" spans="1:20">
      <c r="A43" s="8" t="s">
        <v>85</v>
      </c>
      <c r="B43" s="202">
        <v>12.6</v>
      </c>
      <c r="C43" s="202">
        <v>12.6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5.2567200000000005</v>
      </c>
      <c r="J43" s="21">
        <f t="shared" si="6"/>
        <v>2.9395799999999999</v>
      </c>
      <c r="K43" s="21">
        <f t="shared" si="7"/>
        <v>3.7913399999999999</v>
      </c>
      <c r="L43" s="21">
        <f t="shared" si="8"/>
        <v>0.61236000000000002</v>
      </c>
      <c r="M43" s="156">
        <f t="shared" si="9"/>
        <v>12.600000000000001</v>
      </c>
      <c r="N43" s="22"/>
      <c r="P43" s="37">
        <f t="shared" si="12"/>
        <v>5.2567200000000005</v>
      </c>
      <c r="Q43" s="37">
        <f t="shared" si="13"/>
        <v>2.9395799999999999</v>
      </c>
      <c r="R43" s="37">
        <f t="shared" si="14"/>
        <v>3.7913399999999999</v>
      </c>
      <c r="S43" s="37">
        <f t="shared" si="15"/>
        <v>0.61236000000000002</v>
      </c>
      <c r="T43" s="37">
        <f t="shared" si="10"/>
        <v>12.600000000000001</v>
      </c>
    </row>
    <row r="44" spans="1:20">
      <c r="A44" s="8" t="s">
        <v>86</v>
      </c>
      <c r="B44" s="202">
        <v>13</v>
      </c>
      <c r="C44" s="202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56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202">
        <v>13</v>
      </c>
      <c r="C45" s="202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56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202">
        <v>13</v>
      </c>
      <c r="C46" s="202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56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202">
        <v>13</v>
      </c>
      <c r="C47" s="202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56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202">
        <v>13</v>
      </c>
      <c r="C48" s="202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56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202">
        <v>13</v>
      </c>
      <c r="C49" s="202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56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202">
        <v>13</v>
      </c>
      <c r="C50" s="202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56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202">
        <v>13</v>
      </c>
      <c r="C51" s="202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56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202">
        <v>13</v>
      </c>
      <c r="C52" s="202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56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202">
        <v>13</v>
      </c>
      <c r="C53" s="202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56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202">
        <v>13</v>
      </c>
      <c r="C54" s="202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56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202">
        <v>13</v>
      </c>
      <c r="C55" s="202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56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202">
        <v>13</v>
      </c>
      <c r="C56" s="202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56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202">
        <v>13</v>
      </c>
      <c r="C57" s="202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56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202">
        <v>13</v>
      </c>
      <c r="C58" s="202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56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202">
        <v>13</v>
      </c>
      <c r="C59" s="202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56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202">
        <v>13</v>
      </c>
      <c r="C60" s="202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56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202">
        <v>13</v>
      </c>
      <c r="C61" s="202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56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202">
        <v>13</v>
      </c>
      <c r="C62" s="202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56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202">
        <v>13</v>
      </c>
      <c r="C63" s="202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56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202">
        <v>13</v>
      </c>
      <c r="C64" s="202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56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202">
        <v>13</v>
      </c>
      <c r="C65" s="202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56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202">
        <v>13</v>
      </c>
      <c r="C66" s="202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56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202">
        <v>13</v>
      </c>
      <c r="C67" s="202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56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202">
        <v>13</v>
      </c>
      <c r="C68" s="202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56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202">
        <v>13</v>
      </c>
      <c r="C69" s="202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56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202">
        <v>13</v>
      </c>
      <c r="C70" s="202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56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202">
        <v>13</v>
      </c>
      <c r="C71" s="202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56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202">
        <v>13</v>
      </c>
      <c r="C72" s="202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56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202">
        <v>13</v>
      </c>
      <c r="C73" s="202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56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202">
        <v>13</v>
      </c>
      <c r="C74" s="202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56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202">
        <v>13</v>
      </c>
      <c r="C75" s="202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56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202">
        <v>13</v>
      </c>
      <c r="C76" s="202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56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202">
        <v>13</v>
      </c>
      <c r="C77" s="202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56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202">
        <v>13</v>
      </c>
      <c r="C78" s="202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56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202">
        <v>13</v>
      </c>
      <c r="C79" s="202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56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202">
        <v>13</v>
      </c>
      <c r="C80" s="202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56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202">
        <v>13</v>
      </c>
      <c r="C81" s="202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56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202">
        <v>13</v>
      </c>
      <c r="C82" s="202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56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202">
        <v>13</v>
      </c>
      <c r="C83" s="202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56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202">
        <v>13</v>
      </c>
      <c r="C84" s="202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56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202">
        <v>13</v>
      </c>
      <c r="C85" s="202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56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202">
        <v>13</v>
      </c>
      <c r="C86" s="202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56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202">
        <v>13</v>
      </c>
      <c r="C87" s="202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56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202">
        <v>13</v>
      </c>
      <c r="C88" s="202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56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202">
        <v>13</v>
      </c>
      <c r="C89" s="202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56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202">
        <v>13</v>
      </c>
      <c r="C90" s="202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56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202">
        <v>13</v>
      </c>
      <c r="C91" s="202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56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202">
        <v>13</v>
      </c>
      <c r="C92" s="202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56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202">
        <v>13</v>
      </c>
      <c r="C93" s="202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56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202">
        <v>13</v>
      </c>
      <c r="C94" s="202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56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202">
        <v>13</v>
      </c>
      <c r="C95" s="202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56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202">
        <v>13</v>
      </c>
      <c r="C96" s="202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56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202">
        <v>13</v>
      </c>
      <c r="C97" s="202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56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202">
        <v>13</v>
      </c>
      <c r="C98" s="202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56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171</v>
      </c>
      <c r="B99" s="20">
        <f t="shared" ref="B99:H99" si="27">SUM(B3:B98)/4000</f>
        <v>0.30790000000000012</v>
      </c>
      <c r="C99" s="20">
        <f t="shared" si="27"/>
        <v>0.30790000000000012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0.12845588000000024</v>
      </c>
      <c r="J99" s="157">
        <f t="shared" ref="J99:L99" si="28">SUM(J3:J98)/4000</f>
        <v>7.1833070000000124E-2</v>
      </c>
      <c r="K99" s="157">
        <f t="shared" si="28"/>
        <v>9.2647109999999949E-2</v>
      </c>
      <c r="L99" s="157">
        <f t="shared" si="28"/>
        <v>1.4963939999999976E-2</v>
      </c>
      <c r="M99" s="158">
        <f>SUM(M3:M98)/4000</f>
        <v>0.30790000000000012</v>
      </c>
      <c r="N99" s="23"/>
      <c r="P99" s="37">
        <f>SUM(P3:P98)/4000</f>
        <v>0.12845588000000024</v>
      </c>
      <c r="Q99" s="37">
        <f t="shared" ref="Q99:S99" si="29">SUM(Q3:Q98)/4000</f>
        <v>7.1833070000000124E-2</v>
      </c>
      <c r="R99" s="37">
        <f t="shared" si="29"/>
        <v>9.2647109999999949E-2</v>
      </c>
      <c r="S99" s="37">
        <f t="shared" si="29"/>
        <v>1.4963939999999976E-2</v>
      </c>
      <c r="T99" s="37">
        <f t="shared" si="26"/>
        <v>0.30790000000000023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12.43</v>
      </c>
      <c r="I3" s="53">
        <v>0</v>
      </c>
      <c r="J3" s="53">
        <v>87.2</v>
      </c>
      <c r="K3" s="53">
        <v>0</v>
      </c>
      <c r="L3" s="53">
        <v>0</v>
      </c>
      <c r="M3" s="72">
        <v>0.2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99.83</v>
      </c>
      <c r="W3">
        <v>12.43</v>
      </c>
      <c r="X3">
        <v>0</v>
      </c>
      <c r="Y3">
        <v>-99</v>
      </c>
      <c r="Z3">
        <v>0.2</v>
      </c>
      <c r="AA3">
        <v>87.2</v>
      </c>
    </row>
    <row r="4" spans="1:27">
      <c r="D4" t="s">
        <v>439</v>
      </c>
      <c r="F4" t="s">
        <v>438</v>
      </c>
      <c r="G4" t="s">
        <v>46</v>
      </c>
      <c r="H4" s="73">
        <v>2.97</v>
      </c>
      <c r="I4" s="46">
        <v>0</v>
      </c>
      <c r="J4" s="46">
        <v>80.56</v>
      </c>
      <c r="K4" s="46">
        <v>0</v>
      </c>
      <c r="L4" s="46">
        <v>0</v>
      </c>
      <c r="M4" s="74">
        <v>0.09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83.62</v>
      </c>
      <c r="W4">
        <v>2.97</v>
      </c>
      <c r="X4">
        <v>0</v>
      </c>
      <c r="Y4">
        <v>-99</v>
      </c>
      <c r="Z4">
        <v>0.09</v>
      </c>
      <c r="AA4">
        <v>80.56</v>
      </c>
    </row>
    <row r="5" spans="1:27">
      <c r="G5" t="s">
        <v>47</v>
      </c>
      <c r="H5" s="73">
        <v>12.83</v>
      </c>
      <c r="I5" s="46">
        <v>0</v>
      </c>
      <c r="J5" s="46">
        <v>81.17</v>
      </c>
      <c r="K5" s="46">
        <v>0</v>
      </c>
      <c r="L5" s="46">
        <v>0</v>
      </c>
      <c r="M5" s="74">
        <v>0.51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94.51</v>
      </c>
      <c r="W5">
        <v>12.83</v>
      </c>
      <c r="X5">
        <v>0</v>
      </c>
      <c r="Y5">
        <v>-99</v>
      </c>
      <c r="Z5">
        <v>0.51</v>
      </c>
      <c r="AA5">
        <v>81.17</v>
      </c>
    </row>
    <row r="6" spans="1:27">
      <c r="G6" t="s">
        <v>48</v>
      </c>
      <c r="H6" s="73">
        <v>17.38</v>
      </c>
      <c r="I6" s="46">
        <v>0</v>
      </c>
      <c r="J6" s="46">
        <v>56.06</v>
      </c>
      <c r="K6" s="46">
        <v>0</v>
      </c>
      <c r="L6" s="46">
        <v>0</v>
      </c>
      <c r="M6" s="74">
        <v>1.79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75.23</v>
      </c>
      <c r="W6">
        <v>17.38</v>
      </c>
      <c r="X6">
        <v>0</v>
      </c>
      <c r="Y6">
        <v>-99</v>
      </c>
      <c r="Z6">
        <v>1.79</v>
      </c>
      <c r="AA6">
        <v>56.06</v>
      </c>
    </row>
    <row r="7" spans="1:27">
      <c r="G7" t="s">
        <v>49</v>
      </c>
      <c r="H7" s="73">
        <v>63.74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63.74</v>
      </c>
      <c r="W7">
        <v>63.74</v>
      </c>
      <c r="X7">
        <v>0</v>
      </c>
      <c r="Y7">
        <v>-99</v>
      </c>
      <c r="Z7">
        <v>0</v>
      </c>
      <c r="AA7">
        <v>0</v>
      </c>
    </row>
    <row r="8" spans="1:27">
      <c r="G8" t="s">
        <v>50</v>
      </c>
      <c r="H8" s="73">
        <v>50.22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50.22</v>
      </c>
      <c r="W8">
        <v>50.22</v>
      </c>
      <c r="X8">
        <v>0</v>
      </c>
      <c r="Y8">
        <v>-99</v>
      </c>
      <c r="Z8">
        <v>0</v>
      </c>
      <c r="AA8">
        <v>0</v>
      </c>
    </row>
    <row r="9" spans="1:27">
      <c r="G9" t="s">
        <v>51</v>
      </c>
      <c r="H9" s="73">
        <v>18.350000000000001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18.350000000000001</v>
      </c>
      <c r="W9">
        <v>18.350000000000001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0</v>
      </c>
      <c r="W10">
        <v>0</v>
      </c>
      <c r="X10">
        <v>0</v>
      </c>
      <c r="Y10">
        <v>-99</v>
      </c>
      <c r="Z10">
        <v>0</v>
      </c>
      <c r="AA10">
        <v>0</v>
      </c>
    </row>
    <row r="11" spans="1:27">
      <c r="G11" t="s">
        <v>53</v>
      </c>
      <c r="H11" s="73">
        <v>183.5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-47</v>
      </c>
      <c r="Q11" s="46">
        <v>-99</v>
      </c>
      <c r="R11" s="46">
        <v>0</v>
      </c>
      <c r="S11" s="74">
        <v>0</v>
      </c>
      <c r="U11" s="73">
        <v>-146</v>
      </c>
      <c r="V11" s="74">
        <v>183.5</v>
      </c>
      <c r="W11">
        <v>183.5</v>
      </c>
      <c r="X11">
        <v>0</v>
      </c>
      <c r="Y11">
        <v>-99</v>
      </c>
      <c r="Z11">
        <v>0</v>
      </c>
      <c r="AA11">
        <v>-47</v>
      </c>
    </row>
    <row r="12" spans="1:27">
      <c r="G12" t="s">
        <v>54</v>
      </c>
      <c r="H12" s="73">
        <v>247.73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-68</v>
      </c>
      <c r="Q12" s="46">
        <v>-99</v>
      </c>
      <c r="R12" s="46">
        <v>0</v>
      </c>
      <c r="S12" s="74">
        <v>0</v>
      </c>
      <c r="U12" s="73">
        <v>-167</v>
      </c>
      <c r="V12" s="74">
        <v>247.73</v>
      </c>
      <c r="W12">
        <v>247.73</v>
      </c>
      <c r="X12">
        <v>0</v>
      </c>
      <c r="Y12">
        <v>-99</v>
      </c>
      <c r="Z12">
        <v>0</v>
      </c>
      <c r="AA12">
        <v>-68</v>
      </c>
    </row>
    <row r="13" spans="1:27">
      <c r="G13" t="s">
        <v>55</v>
      </c>
      <c r="H13" s="73">
        <v>94.26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-93</v>
      </c>
      <c r="Q13" s="46">
        <v>-99</v>
      </c>
      <c r="R13" s="46">
        <v>0</v>
      </c>
      <c r="S13" s="74">
        <v>0</v>
      </c>
      <c r="U13" s="73">
        <v>-192</v>
      </c>
      <c r="V13" s="74">
        <v>94.26</v>
      </c>
      <c r="W13">
        <v>94.26</v>
      </c>
      <c r="X13">
        <v>0</v>
      </c>
      <c r="Y13">
        <v>-99</v>
      </c>
      <c r="Z13">
        <v>0</v>
      </c>
      <c r="AA13">
        <v>-93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-121</v>
      </c>
      <c r="Q14" s="46">
        <v>-99</v>
      </c>
      <c r="R14" s="46">
        <v>0</v>
      </c>
      <c r="S14" s="74">
        <v>0</v>
      </c>
      <c r="U14" s="73">
        <v>-220</v>
      </c>
      <c r="V14" s="74">
        <v>0</v>
      </c>
      <c r="W14">
        <v>0</v>
      </c>
      <c r="X14">
        <v>0</v>
      </c>
      <c r="Y14">
        <v>-99</v>
      </c>
      <c r="Z14">
        <v>0</v>
      </c>
      <c r="AA14">
        <v>-121</v>
      </c>
    </row>
    <row r="15" spans="1:27">
      <c r="G15" t="s">
        <v>57</v>
      </c>
      <c r="H15" s="73">
        <v>193.16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-99</v>
      </c>
      <c r="R15" s="46">
        <v>0</v>
      </c>
      <c r="S15" s="74">
        <v>0</v>
      </c>
      <c r="U15" s="73">
        <v>-99</v>
      </c>
      <c r="V15" s="74">
        <v>193.16</v>
      </c>
      <c r="W15">
        <v>193.16</v>
      </c>
      <c r="X15">
        <v>0</v>
      </c>
      <c r="Y15">
        <v>-99</v>
      </c>
      <c r="Z15">
        <v>0</v>
      </c>
      <c r="AA15">
        <v>0</v>
      </c>
    </row>
    <row r="16" spans="1:27">
      <c r="G16" t="s">
        <v>58</v>
      </c>
      <c r="H16" s="73">
        <v>160.32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-99</v>
      </c>
      <c r="R16" s="46">
        <v>0</v>
      </c>
      <c r="S16" s="74">
        <v>0</v>
      </c>
      <c r="U16" s="73">
        <v>-99</v>
      </c>
      <c r="V16" s="74">
        <v>160.32</v>
      </c>
      <c r="W16">
        <v>160.32</v>
      </c>
      <c r="X16">
        <v>0</v>
      </c>
      <c r="Y16">
        <v>-99</v>
      </c>
      <c r="Z16">
        <v>0</v>
      </c>
      <c r="AA16">
        <v>0</v>
      </c>
    </row>
    <row r="17" spans="7:27">
      <c r="G17" t="s">
        <v>59</v>
      </c>
      <c r="H17" s="73">
        <v>128.44999999999999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-99</v>
      </c>
      <c r="R17" s="46">
        <v>0</v>
      </c>
      <c r="S17" s="74">
        <v>0</v>
      </c>
      <c r="U17" s="73">
        <v>-99</v>
      </c>
      <c r="V17" s="74">
        <v>128.44999999999999</v>
      </c>
      <c r="W17">
        <v>128.44999999999999</v>
      </c>
      <c r="X17">
        <v>0</v>
      </c>
      <c r="Y17">
        <v>-99</v>
      </c>
      <c r="Z17">
        <v>0</v>
      </c>
      <c r="AA17">
        <v>0</v>
      </c>
    </row>
    <row r="18" spans="7:27">
      <c r="G18" t="s">
        <v>60</v>
      </c>
      <c r="H18" s="73">
        <v>93.68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</v>
      </c>
      <c r="P18" s="46">
        <v>0</v>
      </c>
      <c r="Q18" s="46">
        <v>-99</v>
      </c>
      <c r="R18" s="46">
        <v>0</v>
      </c>
      <c r="S18" s="74">
        <v>0</v>
      </c>
      <c r="U18" s="73">
        <v>-111</v>
      </c>
      <c r="V18" s="74">
        <v>93.68</v>
      </c>
      <c r="W18">
        <v>93.68</v>
      </c>
      <c r="X18">
        <v>-12</v>
      </c>
      <c r="Y18">
        <v>-99</v>
      </c>
      <c r="Z18">
        <v>0</v>
      </c>
      <c r="AA18">
        <v>0</v>
      </c>
    </row>
    <row r="19" spans="7:27">
      <c r="G19" t="s">
        <v>61</v>
      </c>
      <c r="H19" s="73">
        <v>4.83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-99</v>
      </c>
      <c r="R19" s="46">
        <v>0</v>
      </c>
      <c r="S19" s="74">
        <v>0</v>
      </c>
      <c r="U19" s="73">
        <v>-99</v>
      </c>
      <c r="V19" s="74">
        <v>4.83</v>
      </c>
      <c r="W19">
        <v>4.83</v>
      </c>
      <c r="X19">
        <v>0</v>
      </c>
      <c r="Y19">
        <v>-99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-99</v>
      </c>
      <c r="R20" s="46">
        <v>0</v>
      </c>
      <c r="S20" s="74">
        <v>0</v>
      </c>
      <c r="U20" s="73">
        <v>-99</v>
      </c>
      <c r="V20" s="74">
        <v>0</v>
      </c>
      <c r="W20">
        <v>0</v>
      </c>
      <c r="X20">
        <v>0</v>
      </c>
      <c r="Y20">
        <v>-99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-99</v>
      </c>
      <c r="R21" s="46">
        <v>0</v>
      </c>
      <c r="S21" s="74">
        <v>0</v>
      </c>
      <c r="U21" s="73">
        <v>-99</v>
      </c>
      <c r="V21" s="74">
        <v>0</v>
      </c>
      <c r="W21">
        <v>0</v>
      </c>
      <c r="X21">
        <v>0</v>
      </c>
      <c r="Y21">
        <v>-99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-11</v>
      </c>
      <c r="P22" s="46">
        <v>-62</v>
      </c>
      <c r="Q22" s="46">
        <v>-99</v>
      </c>
      <c r="R22" s="46">
        <v>0</v>
      </c>
      <c r="S22" s="74">
        <v>0</v>
      </c>
      <c r="U22" s="73">
        <v>-172</v>
      </c>
      <c r="V22" s="74">
        <v>0</v>
      </c>
      <c r="W22">
        <v>0</v>
      </c>
      <c r="X22">
        <v>-11</v>
      </c>
      <c r="Y22">
        <v>-99</v>
      </c>
      <c r="Z22">
        <v>0</v>
      </c>
      <c r="AA22">
        <v>-62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-99</v>
      </c>
      <c r="R23" s="46">
        <v>0</v>
      </c>
      <c r="S23" s="74">
        <v>0</v>
      </c>
      <c r="U23" s="73">
        <v>-99</v>
      </c>
      <c r="V23" s="74">
        <v>0</v>
      </c>
      <c r="W23">
        <v>0</v>
      </c>
      <c r="X23">
        <v>0</v>
      </c>
      <c r="Y23">
        <v>-99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0.48</v>
      </c>
      <c r="N24" s="73">
        <v>0</v>
      </c>
      <c r="O24" s="46">
        <v>0</v>
      </c>
      <c r="P24" s="46">
        <v>-69</v>
      </c>
      <c r="Q24" s="46">
        <v>-99</v>
      </c>
      <c r="R24" s="46">
        <v>0</v>
      </c>
      <c r="S24" s="74">
        <v>0</v>
      </c>
      <c r="U24" s="73">
        <v>-168</v>
      </c>
      <c r="V24" s="74">
        <v>0.48</v>
      </c>
      <c r="W24">
        <v>0</v>
      </c>
      <c r="X24">
        <v>0</v>
      </c>
      <c r="Y24">
        <v>-99</v>
      </c>
      <c r="Z24">
        <v>0.48</v>
      </c>
      <c r="AA24">
        <v>-69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0.57999999999999996</v>
      </c>
      <c r="N25" s="73">
        <v>0</v>
      </c>
      <c r="O25" s="46">
        <v>-51</v>
      </c>
      <c r="P25" s="46">
        <v>-99</v>
      </c>
      <c r="Q25" s="46">
        <v>-99</v>
      </c>
      <c r="R25" s="46">
        <v>0</v>
      </c>
      <c r="S25" s="74">
        <v>0</v>
      </c>
      <c r="U25" s="73">
        <v>-249</v>
      </c>
      <c r="V25" s="74">
        <v>0.57999999999999996</v>
      </c>
      <c r="W25">
        <v>0</v>
      </c>
      <c r="X25">
        <v>-51</v>
      </c>
      <c r="Y25">
        <v>-99</v>
      </c>
      <c r="Z25">
        <v>0.57999999999999996</v>
      </c>
      <c r="AA25">
        <v>-99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-71</v>
      </c>
      <c r="P26" s="46">
        <v>-221</v>
      </c>
      <c r="Q26" s="46">
        <v>-99</v>
      </c>
      <c r="R26" s="46">
        <v>0</v>
      </c>
      <c r="S26" s="74">
        <v>0</v>
      </c>
      <c r="U26" s="73">
        <v>-391</v>
      </c>
      <c r="V26" s="74">
        <v>0</v>
      </c>
      <c r="W26">
        <v>0</v>
      </c>
      <c r="X26">
        <v>-71</v>
      </c>
      <c r="Y26">
        <v>-99</v>
      </c>
      <c r="Z26">
        <v>0</v>
      </c>
      <c r="AA26">
        <v>-221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-41</v>
      </c>
      <c r="P27" s="46">
        <v>-261</v>
      </c>
      <c r="Q27" s="46">
        <v>-99</v>
      </c>
      <c r="R27" s="46">
        <v>0</v>
      </c>
      <c r="S27" s="74">
        <v>0</v>
      </c>
      <c r="U27" s="73">
        <v>-401</v>
      </c>
      <c r="V27" s="74">
        <v>0</v>
      </c>
      <c r="W27">
        <v>0</v>
      </c>
      <c r="X27">
        <v>-41</v>
      </c>
      <c r="Y27">
        <v>-99</v>
      </c>
      <c r="Z27">
        <v>0</v>
      </c>
      <c r="AA27">
        <v>-261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-56</v>
      </c>
      <c r="P28" s="46">
        <v>-296</v>
      </c>
      <c r="Q28" s="46">
        <v>-99</v>
      </c>
      <c r="R28" s="46">
        <v>0</v>
      </c>
      <c r="S28" s="74">
        <v>0</v>
      </c>
      <c r="U28" s="73">
        <v>-451</v>
      </c>
      <c r="V28" s="74">
        <v>0</v>
      </c>
      <c r="W28">
        <v>0</v>
      </c>
      <c r="X28">
        <v>-56</v>
      </c>
      <c r="Y28">
        <v>-99</v>
      </c>
      <c r="Z28">
        <v>0</v>
      </c>
      <c r="AA28">
        <v>-296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-71</v>
      </c>
      <c r="P29" s="46">
        <v>-341</v>
      </c>
      <c r="Q29" s="46">
        <v>-99</v>
      </c>
      <c r="R29" s="46">
        <v>0</v>
      </c>
      <c r="S29" s="74">
        <v>0</v>
      </c>
      <c r="U29" s="73">
        <v>-511</v>
      </c>
      <c r="V29" s="74">
        <v>0</v>
      </c>
      <c r="W29">
        <v>0</v>
      </c>
      <c r="X29">
        <v>-71</v>
      </c>
      <c r="Y29">
        <v>-99</v>
      </c>
      <c r="Z29">
        <v>0</v>
      </c>
      <c r="AA29">
        <v>-341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-91</v>
      </c>
      <c r="P30" s="46">
        <v>-372</v>
      </c>
      <c r="Q30" s="46">
        <v>-99</v>
      </c>
      <c r="R30" s="46">
        <v>0</v>
      </c>
      <c r="S30" s="74">
        <v>0</v>
      </c>
      <c r="U30" s="73">
        <v>-562</v>
      </c>
      <c r="V30" s="74">
        <v>0</v>
      </c>
      <c r="W30">
        <v>0</v>
      </c>
      <c r="X30">
        <v>-91</v>
      </c>
      <c r="Y30">
        <v>-99</v>
      </c>
      <c r="Z30">
        <v>0</v>
      </c>
      <c r="AA30">
        <v>-372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1.84</v>
      </c>
      <c r="N31" s="73">
        <v>0</v>
      </c>
      <c r="O31" s="46">
        <v>-111</v>
      </c>
      <c r="P31" s="46">
        <v>-404</v>
      </c>
      <c r="Q31" s="46">
        <v>-99</v>
      </c>
      <c r="R31" s="46">
        <v>0</v>
      </c>
      <c r="S31" s="74">
        <v>0</v>
      </c>
      <c r="U31" s="73">
        <v>-614</v>
      </c>
      <c r="V31" s="74">
        <v>1.84</v>
      </c>
      <c r="W31">
        <v>0</v>
      </c>
      <c r="X31">
        <v>-111</v>
      </c>
      <c r="Y31">
        <v>-99</v>
      </c>
      <c r="Z31">
        <v>1.84</v>
      </c>
      <c r="AA31">
        <v>-404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1.64</v>
      </c>
      <c r="N32" s="73">
        <v>0</v>
      </c>
      <c r="O32" s="46">
        <v>-105</v>
      </c>
      <c r="P32" s="46">
        <v>-427</v>
      </c>
      <c r="Q32" s="46">
        <v>-90</v>
      </c>
      <c r="R32" s="46">
        <v>0</v>
      </c>
      <c r="S32" s="74">
        <v>0</v>
      </c>
      <c r="U32" s="73">
        <v>-622</v>
      </c>
      <c r="V32" s="74">
        <v>1.64</v>
      </c>
      <c r="W32">
        <v>0</v>
      </c>
      <c r="X32">
        <v>-105</v>
      </c>
      <c r="Y32">
        <v>-90</v>
      </c>
      <c r="Z32">
        <v>1.64</v>
      </c>
      <c r="AA32">
        <v>-427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</v>
      </c>
      <c r="N33" s="73">
        <v>0</v>
      </c>
      <c r="O33" s="46">
        <v>-140</v>
      </c>
      <c r="P33" s="46">
        <v>-335.6</v>
      </c>
      <c r="Q33" s="46">
        <v>-88</v>
      </c>
      <c r="R33" s="46">
        <v>0</v>
      </c>
      <c r="S33" s="74">
        <v>0</v>
      </c>
      <c r="U33" s="73">
        <v>-563.6</v>
      </c>
      <c r="V33" s="74">
        <v>2.8</v>
      </c>
      <c r="W33">
        <v>0</v>
      </c>
      <c r="X33">
        <v>-140</v>
      </c>
      <c r="Y33">
        <v>-88</v>
      </c>
      <c r="Z33">
        <v>2.8</v>
      </c>
      <c r="AA33">
        <v>-335.6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-168</v>
      </c>
      <c r="P34" s="46">
        <v>-196</v>
      </c>
      <c r="Q34" s="46">
        <v>-60</v>
      </c>
      <c r="R34" s="46">
        <v>0</v>
      </c>
      <c r="S34" s="74">
        <v>0</v>
      </c>
      <c r="U34" s="73">
        <v>-424</v>
      </c>
      <c r="V34" s="74">
        <v>0</v>
      </c>
      <c r="W34">
        <v>0</v>
      </c>
      <c r="X34">
        <v>-168</v>
      </c>
      <c r="Y34">
        <v>-60</v>
      </c>
      <c r="Z34">
        <v>0</v>
      </c>
      <c r="AA34">
        <v>-196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0.19</v>
      </c>
      <c r="N35" s="73">
        <v>0</v>
      </c>
      <c r="O35" s="46">
        <v>-188</v>
      </c>
      <c r="P35" s="46">
        <v>-210</v>
      </c>
      <c r="Q35" s="46">
        <v>-40</v>
      </c>
      <c r="R35" s="46">
        <v>0</v>
      </c>
      <c r="S35" s="74">
        <v>0</v>
      </c>
      <c r="U35" s="73">
        <v>-438</v>
      </c>
      <c r="V35" s="74">
        <v>0.19</v>
      </c>
      <c r="W35">
        <v>0</v>
      </c>
      <c r="X35">
        <v>-188</v>
      </c>
      <c r="Y35">
        <v>-40</v>
      </c>
      <c r="Z35">
        <v>0.19</v>
      </c>
      <c r="AA35">
        <v>-210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-17</v>
      </c>
      <c r="O36" s="46">
        <v>-197</v>
      </c>
      <c r="P36" s="46">
        <v>-226</v>
      </c>
      <c r="Q36" s="46">
        <v>-15.78</v>
      </c>
      <c r="R36" s="46">
        <v>0</v>
      </c>
      <c r="S36" s="74">
        <v>0</v>
      </c>
      <c r="U36" s="73">
        <v>-455.78</v>
      </c>
      <c r="V36" s="74">
        <v>0</v>
      </c>
      <c r="W36">
        <v>-17</v>
      </c>
      <c r="X36">
        <v>-197</v>
      </c>
      <c r="Y36">
        <v>-15.78</v>
      </c>
      <c r="Z36">
        <v>0</v>
      </c>
      <c r="AA36">
        <v>-226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-28</v>
      </c>
      <c r="O37" s="46">
        <v>-222</v>
      </c>
      <c r="P37" s="46">
        <v>-234</v>
      </c>
      <c r="Q37" s="46">
        <v>-30</v>
      </c>
      <c r="R37" s="46">
        <v>0</v>
      </c>
      <c r="S37" s="74">
        <v>0</v>
      </c>
      <c r="U37" s="73">
        <v>-514</v>
      </c>
      <c r="V37" s="74">
        <v>0</v>
      </c>
      <c r="W37">
        <v>-28</v>
      </c>
      <c r="X37">
        <v>-222</v>
      </c>
      <c r="Y37">
        <v>-30</v>
      </c>
      <c r="Z37">
        <v>0</v>
      </c>
      <c r="AA37">
        <v>-234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-47</v>
      </c>
      <c r="O38" s="46">
        <v>-242</v>
      </c>
      <c r="P38" s="46">
        <v>-235</v>
      </c>
      <c r="Q38" s="46">
        <v>0</v>
      </c>
      <c r="R38" s="46">
        <v>0</v>
      </c>
      <c r="S38" s="74">
        <v>0</v>
      </c>
      <c r="U38" s="73">
        <v>-524</v>
      </c>
      <c r="V38" s="74">
        <v>0</v>
      </c>
      <c r="W38">
        <v>-47</v>
      </c>
      <c r="X38">
        <v>-242</v>
      </c>
      <c r="Y38">
        <v>0</v>
      </c>
      <c r="Z38">
        <v>0</v>
      </c>
      <c r="AA38">
        <v>-235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2.61</v>
      </c>
      <c r="N39" s="73">
        <v>-51</v>
      </c>
      <c r="O39" s="46">
        <v>-242</v>
      </c>
      <c r="P39" s="46">
        <v>-208</v>
      </c>
      <c r="Q39" s="46">
        <v>-40</v>
      </c>
      <c r="R39" s="46">
        <v>0</v>
      </c>
      <c r="S39" s="74">
        <v>0</v>
      </c>
      <c r="U39" s="73">
        <v>-541</v>
      </c>
      <c r="V39" s="74">
        <v>2.61</v>
      </c>
      <c r="W39">
        <v>-51</v>
      </c>
      <c r="X39">
        <v>-242</v>
      </c>
      <c r="Y39">
        <v>-40</v>
      </c>
      <c r="Z39">
        <v>2.61</v>
      </c>
      <c r="AA39">
        <v>-208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1.74</v>
      </c>
      <c r="N40" s="73">
        <v>-37</v>
      </c>
      <c r="O40" s="46">
        <v>-227</v>
      </c>
      <c r="P40" s="46">
        <v>-139</v>
      </c>
      <c r="Q40" s="46">
        <v>-37</v>
      </c>
      <c r="R40" s="46">
        <v>0</v>
      </c>
      <c r="S40" s="74">
        <v>0</v>
      </c>
      <c r="U40" s="73">
        <v>-440</v>
      </c>
      <c r="V40" s="74">
        <v>1.74</v>
      </c>
      <c r="W40">
        <v>-37</v>
      </c>
      <c r="X40">
        <v>-227</v>
      </c>
      <c r="Y40">
        <v>-37</v>
      </c>
      <c r="Z40">
        <v>1.74</v>
      </c>
      <c r="AA40">
        <v>-139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2.2200000000000002</v>
      </c>
      <c r="N41" s="73">
        <v>-19</v>
      </c>
      <c r="O41" s="46">
        <v>-228</v>
      </c>
      <c r="P41" s="46">
        <v>-79</v>
      </c>
      <c r="Q41" s="46">
        <v>-20</v>
      </c>
      <c r="R41" s="46">
        <v>0</v>
      </c>
      <c r="S41" s="74">
        <v>0</v>
      </c>
      <c r="U41" s="73">
        <v>-346</v>
      </c>
      <c r="V41" s="74">
        <v>2.2200000000000002</v>
      </c>
      <c r="W41">
        <v>-19</v>
      </c>
      <c r="X41">
        <v>-228</v>
      </c>
      <c r="Y41">
        <v>-20</v>
      </c>
      <c r="Z41">
        <v>2.2200000000000002</v>
      </c>
      <c r="AA41">
        <v>-79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2.12</v>
      </c>
      <c r="N42" s="73">
        <v>-2</v>
      </c>
      <c r="O42" s="46">
        <v>-202</v>
      </c>
      <c r="P42" s="46">
        <v>-38</v>
      </c>
      <c r="Q42" s="46">
        <v>-10</v>
      </c>
      <c r="R42" s="46">
        <v>0</v>
      </c>
      <c r="S42" s="74">
        <v>0</v>
      </c>
      <c r="U42" s="73">
        <v>-252</v>
      </c>
      <c r="V42" s="74">
        <v>2.12</v>
      </c>
      <c r="W42">
        <v>-2</v>
      </c>
      <c r="X42">
        <v>-202</v>
      </c>
      <c r="Y42">
        <v>-10</v>
      </c>
      <c r="Z42">
        <v>2.12</v>
      </c>
      <c r="AA42">
        <v>-38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0.57999999999999996</v>
      </c>
      <c r="N43" s="73">
        <v>0</v>
      </c>
      <c r="O43" s="46">
        <v>-192</v>
      </c>
      <c r="P43" s="46">
        <v>-11</v>
      </c>
      <c r="Q43" s="46">
        <v>0</v>
      </c>
      <c r="R43" s="46">
        <v>0</v>
      </c>
      <c r="S43" s="74">
        <v>0</v>
      </c>
      <c r="U43" s="73">
        <v>-203</v>
      </c>
      <c r="V43" s="74">
        <v>0.57999999999999996</v>
      </c>
      <c r="W43">
        <v>0</v>
      </c>
      <c r="X43">
        <v>-192</v>
      </c>
      <c r="Y43">
        <v>0</v>
      </c>
      <c r="Z43">
        <v>0.57999999999999996</v>
      </c>
      <c r="AA43">
        <v>-11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-172</v>
      </c>
      <c r="P44" s="46">
        <v>0</v>
      </c>
      <c r="Q44" s="46">
        <v>0</v>
      </c>
      <c r="R44" s="46">
        <v>0</v>
      </c>
      <c r="S44" s="74">
        <v>0</v>
      </c>
      <c r="U44" s="73">
        <v>-172</v>
      </c>
      <c r="V44" s="74">
        <v>1.06</v>
      </c>
      <c r="W44">
        <v>0</v>
      </c>
      <c r="X44">
        <v>-172</v>
      </c>
      <c r="Y44">
        <v>0</v>
      </c>
      <c r="Z44">
        <v>1.06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0.57999999999999996</v>
      </c>
      <c r="N45" s="73">
        <v>0</v>
      </c>
      <c r="O45" s="46">
        <v>-152</v>
      </c>
      <c r="P45" s="46">
        <v>0</v>
      </c>
      <c r="Q45" s="46">
        <v>0</v>
      </c>
      <c r="R45" s="46">
        <v>0</v>
      </c>
      <c r="S45" s="74">
        <v>0</v>
      </c>
      <c r="U45" s="73">
        <v>-152</v>
      </c>
      <c r="V45" s="74">
        <v>0.57999999999999996</v>
      </c>
      <c r="W45">
        <v>0</v>
      </c>
      <c r="X45">
        <v>-152</v>
      </c>
      <c r="Y45">
        <v>0</v>
      </c>
      <c r="Z45">
        <v>0.57999999999999996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-127</v>
      </c>
      <c r="P46" s="46">
        <v>0</v>
      </c>
      <c r="Q46" s="46">
        <v>0</v>
      </c>
      <c r="R46" s="46">
        <v>0</v>
      </c>
      <c r="S46" s="74">
        <v>0</v>
      </c>
      <c r="U46" s="73">
        <v>-127</v>
      </c>
      <c r="V46" s="74">
        <v>0</v>
      </c>
      <c r="W46">
        <v>0</v>
      </c>
      <c r="X46">
        <v>-127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-107</v>
      </c>
      <c r="P47" s="46">
        <v>0</v>
      </c>
      <c r="Q47" s="46">
        <v>0</v>
      </c>
      <c r="R47" s="46">
        <v>0</v>
      </c>
      <c r="S47" s="74">
        <v>0</v>
      </c>
      <c r="U47" s="73">
        <v>-107</v>
      </c>
      <c r="V47" s="74">
        <v>0</v>
      </c>
      <c r="W47">
        <v>0</v>
      </c>
      <c r="X47">
        <v>-107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-87</v>
      </c>
      <c r="P48" s="46">
        <v>0</v>
      </c>
      <c r="Q48" s="46">
        <v>0</v>
      </c>
      <c r="R48" s="46">
        <v>0</v>
      </c>
      <c r="S48" s="74">
        <v>0</v>
      </c>
      <c r="U48" s="73">
        <v>-87</v>
      </c>
      <c r="V48" s="74">
        <v>0</v>
      </c>
      <c r="W48">
        <v>0</v>
      </c>
      <c r="X48">
        <v>-87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-67</v>
      </c>
      <c r="P49" s="46">
        <v>0</v>
      </c>
      <c r="Q49" s="46">
        <v>0</v>
      </c>
      <c r="R49" s="46">
        <v>0</v>
      </c>
      <c r="S49" s="74">
        <v>0</v>
      </c>
      <c r="U49" s="73">
        <v>-67</v>
      </c>
      <c r="V49" s="74">
        <v>0</v>
      </c>
      <c r="W49">
        <v>0</v>
      </c>
      <c r="X49">
        <v>-67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-47</v>
      </c>
      <c r="P50" s="46">
        <v>0</v>
      </c>
      <c r="Q50" s="46">
        <v>0</v>
      </c>
      <c r="R50" s="46">
        <v>0</v>
      </c>
      <c r="S50" s="74">
        <v>0</v>
      </c>
      <c r="U50" s="73">
        <v>-47</v>
      </c>
      <c r="V50" s="74">
        <v>0</v>
      </c>
      <c r="W50">
        <v>0</v>
      </c>
      <c r="X50">
        <v>-47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-47</v>
      </c>
      <c r="P51" s="46">
        <v>0</v>
      </c>
      <c r="Q51" s="46">
        <v>0</v>
      </c>
      <c r="R51" s="46">
        <v>0</v>
      </c>
      <c r="S51" s="74">
        <v>0</v>
      </c>
      <c r="U51" s="73">
        <v>-47</v>
      </c>
      <c r="V51" s="74">
        <v>0</v>
      </c>
      <c r="W51">
        <v>0</v>
      </c>
      <c r="X51">
        <v>-47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-42</v>
      </c>
      <c r="P52" s="46">
        <v>0</v>
      </c>
      <c r="Q52" s="46">
        <v>0</v>
      </c>
      <c r="R52" s="46">
        <v>0</v>
      </c>
      <c r="S52" s="74">
        <v>0</v>
      </c>
      <c r="U52" s="73">
        <v>-42</v>
      </c>
      <c r="V52" s="74">
        <v>0</v>
      </c>
      <c r="W52">
        <v>0</v>
      </c>
      <c r="X52">
        <v>-42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-27</v>
      </c>
      <c r="P53" s="46">
        <v>0</v>
      </c>
      <c r="Q53" s="46">
        <v>0</v>
      </c>
      <c r="R53" s="46">
        <v>0</v>
      </c>
      <c r="S53" s="74">
        <v>0</v>
      </c>
      <c r="U53" s="73">
        <v>-27</v>
      </c>
      <c r="V53" s="74">
        <v>0</v>
      </c>
      <c r="W53">
        <v>0</v>
      </c>
      <c r="X53">
        <v>-27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-22</v>
      </c>
      <c r="P54" s="46">
        <v>0</v>
      </c>
      <c r="Q54" s="46">
        <v>0</v>
      </c>
      <c r="R54" s="46">
        <v>0</v>
      </c>
      <c r="S54" s="74">
        <v>0</v>
      </c>
      <c r="U54" s="73">
        <v>-22</v>
      </c>
      <c r="V54" s="74">
        <v>0</v>
      </c>
      <c r="W54">
        <v>0</v>
      </c>
      <c r="X54">
        <v>-22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-27</v>
      </c>
      <c r="P55" s="46">
        <v>0</v>
      </c>
      <c r="Q55" s="46">
        <v>0</v>
      </c>
      <c r="R55" s="46">
        <v>0</v>
      </c>
      <c r="S55" s="74">
        <v>0</v>
      </c>
      <c r="U55" s="73">
        <v>-27</v>
      </c>
      <c r="V55" s="74">
        <v>0</v>
      </c>
      <c r="W55">
        <v>0</v>
      </c>
      <c r="X55">
        <v>-27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-22</v>
      </c>
      <c r="V56" s="74">
        <v>0</v>
      </c>
      <c r="W56">
        <v>0</v>
      </c>
      <c r="X56">
        <v>-22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</v>
      </c>
      <c r="P57" s="46">
        <v>0</v>
      </c>
      <c r="Q57" s="46">
        <v>0</v>
      </c>
      <c r="R57" s="46">
        <v>0</v>
      </c>
      <c r="S57" s="74">
        <v>0</v>
      </c>
      <c r="U57" s="73">
        <v>-2</v>
      </c>
      <c r="V57" s="74">
        <v>0</v>
      </c>
      <c r="W57">
        <v>0</v>
      </c>
      <c r="X57">
        <v>-2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67.599999999999994</v>
      </c>
      <c r="I60" s="46">
        <v>0</v>
      </c>
      <c r="J60" s="46">
        <v>39.6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107.2</v>
      </c>
      <c r="W60">
        <v>67.599999999999994</v>
      </c>
      <c r="X60">
        <v>0</v>
      </c>
      <c r="Y60">
        <v>0</v>
      </c>
      <c r="Z60">
        <v>0</v>
      </c>
      <c r="AA60">
        <v>39.6</v>
      </c>
    </row>
    <row r="61" spans="7:27">
      <c r="G61" t="s">
        <v>103</v>
      </c>
      <c r="H61" s="73">
        <v>0</v>
      </c>
      <c r="I61" s="46">
        <v>0</v>
      </c>
      <c r="J61" s="46">
        <v>78.23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78.23</v>
      </c>
      <c r="W61">
        <v>0</v>
      </c>
      <c r="X61">
        <v>0</v>
      </c>
      <c r="Y61">
        <v>0</v>
      </c>
      <c r="Z61">
        <v>0</v>
      </c>
      <c r="AA61">
        <v>78.23</v>
      </c>
    </row>
    <row r="62" spans="7:27">
      <c r="G62" t="s">
        <v>104</v>
      </c>
      <c r="H62" s="73">
        <v>0</v>
      </c>
      <c r="I62" s="46">
        <v>0</v>
      </c>
      <c r="J62" s="46">
        <v>104.31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104.31</v>
      </c>
      <c r="W62">
        <v>0</v>
      </c>
      <c r="X62">
        <v>0</v>
      </c>
      <c r="Y62">
        <v>0</v>
      </c>
      <c r="Z62">
        <v>0</v>
      </c>
      <c r="AA62">
        <v>104.31</v>
      </c>
    </row>
    <row r="63" spans="7:27">
      <c r="G63" t="s">
        <v>105</v>
      </c>
      <c r="H63" s="73">
        <v>0</v>
      </c>
      <c r="I63" s="46">
        <v>0</v>
      </c>
      <c r="J63" s="46">
        <v>128.44999999999999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128.44999999999999</v>
      </c>
      <c r="W63">
        <v>0</v>
      </c>
      <c r="X63">
        <v>0</v>
      </c>
      <c r="Y63">
        <v>0</v>
      </c>
      <c r="Z63">
        <v>0</v>
      </c>
      <c r="AA63">
        <v>128.44999999999999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50.8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50.8</v>
      </c>
      <c r="W65">
        <v>50.8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148.93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148.93</v>
      </c>
      <c r="W66">
        <v>148.93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261.54000000000002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261.54000000000002</v>
      </c>
      <c r="W67">
        <v>261.54000000000002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352.52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352.52</v>
      </c>
      <c r="W68">
        <v>352.52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351.55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351.55</v>
      </c>
      <c r="W69">
        <v>351.55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337.06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337.06</v>
      </c>
      <c r="W70">
        <v>337.06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297.47000000000003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297.47000000000003</v>
      </c>
      <c r="W72">
        <v>297.47000000000003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173.75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173.75</v>
      </c>
      <c r="W73">
        <v>173.75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212.48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212.48</v>
      </c>
      <c r="W74">
        <v>212.48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169.98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169.98</v>
      </c>
      <c r="W75">
        <v>169.98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-134</v>
      </c>
      <c r="Q77" s="46">
        <v>-10</v>
      </c>
      <c r="R77" s="46">
        <v>0</v>
      </c>
      <c r="S77" s="74">
        <v>0</v>
      </c>
      <c r="U77" s="73">
        <v>-144</v>
      </c>
      <c r="V77" s="74">
        <v>0</v>
      </c>
      <c r="W77">
        <v>0</v>
      </c>
      <c r="X77">
        <v>0</v>
      </c>
      <c r="Y77">
        <v>-10</v>
      </c>
      <c r="Z77">
        <v>0</v>
      </c>
      <c r="AA77">
        <v>-134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-199</v>
      </c>
      <c r="Q78" s="46">
        <v>-10</v>
      </c>
      <c r="R78" s="46">
        <v>0</v>
      </c>
      <c r="S78" s="74">
        <v>0</v>
      </c>
      <c r="U78" s="73">
        <v>-209</v>
      </c>
      <c r="V78" s="74">
        <v>0</v>
      </c>
      <c r="W78">
        <v>0</v>
      </c>
      <c r="X78">
        <v>0</v>
      </c>
      <c r="Y78">
        <v>-10</v>
      </c>
      <c r="Z78">
        <v>0</v>
      </c>
      <c r="AA78">
        <v>-199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8.2100000000000009</v>
      </c>
      <c r="N79" s="73">
        <v>0</v>
      </c>
      <c r="O79" s="46">
        <v>-50</v>
      </c>
      <c r="P79" s="46">
        <v>-262.99</v>
      </c>
      <c r="Q79" s="46">
        <v>-17</v>
      </c>
      <c r="R79" s="46">
        <v>0</v>
      </c>
      <c r="S79" s="74">
        <v>0</v>
      </c>
      <c r="U79" s="73">
        <v>-329.99</v>
      </c>
      <c r="V79" s="74">
        <v>8.2100000000000009</v>
      </c>
      <c r="W79">
        <v>0</v>
      </c>
      <c r="X79">
        <v>-50</v>
      </c>
      <c r="Y79">
        <v>-17</v>
      </c>
      <c r="Z79">
        <v>8.2100000000000009</v>
      </c>
      <c r="AA79">
        <v>-262.99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6.47</v>
      </c>
      <c r="N80" s="73">
        <v>0</v>
      </c>
      <c r="O80" s="46">
        <v>-50</v>
      </c>
      <c r="P80" s="46">
        <v>-266</v>
      </c>
      <c r="Q80" s="46">
        <v>-31</v>
      </c>
      <c r="R80" s="46">
        <v>0</v>
      </c>
      <c r="S80" s="74">
        <v>0</v>
      </c>
      <c r="U80" s="73">
        <v>-347</v>
      </c>
      <c r="V80" s="74">
        <v>6.47</v>
      </c>
      <c r="W80">
        <v>0</v>
      </c>
      <c r="X80">
        <v>-50</v>
      </c>
      <c r="Y80">
        <v>-31</v>
      </c>
      <c r="Z80">
        <v>6.47</v>
      </c>
      <c r="AA80">
        <v>-266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4.54</v>
      </c>
      <c r="N81" s="73">
        <v>0</v>
      </c>
      <c r="O81" s="46">
        <v>-35</v>
      </c>
      <c r="P81" s="46">
        <v>-259</v>
      </c>
      <c r="Q81" s="46">
        <v>-34</v>
      </c>
      <c r="R81" s="46">
        <v>0</v>
      </c>
      <c r="S81" s="74">
        <v>0</v>
      </c>
      <c r="U81" s="73">
        <v>-328</v>
      </c>
      <c r="V81" s="74">
        <v>4.54</v>
      </c>
      <c r="W81">
        <v>0</v>
      </c>
      <c r="X81">
        <v>-35</v>
      </c>
      <c r="Y81">
        <v>-34</v>
      </c>
      <c r="Z81">
        <v>4.54</v>
      </c>
      <c r="AA81">
        <v>-259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8.11</v>
      </c>
      <c r="N82" s="73">
        <v>0</v>
      </c>
      <c r="O82" s="46">
        <v>-25</v>
      </c>
      <c r="P82" s="46">
        <v>-249</v>
      </c>
      <c r="Q82" s="46">
        <v>-35</v>
      </c>
      <c r="R82" s="46">
        <v>0</v>
      </c>
      <c r="S82" s="74">
        <v>0</v>
      </c>
      <c r="U82" s="73">
        <v>-309</v>
      </c>
      <c r="V82" s="74">
        <v>8.11</v>
      </c>
      <c r="W82">
        <v>0</v>
      </c>
      <c r="X82">
        <v>-25</v>
      </c>
      <c r="Y82">
        <v>-35</v>
      </c>
      <c r="Z82">
        <v>8.11</v>
      </c>
      <c r="AA82">
        <v>-249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7.44</v>
      </c>
      <c r="N83" s="73">
        <v>0</v>
      </c>
      <c r="O83" s="46">
        <v>-60</v>
      </c>
      <c r="P83" s="46">
        <v>-224</v>
      </c>
      <c r="Q83" s="46">
        <v>-45</v>
      </c>
      <c r="R83" s="46">
        <v>0</v>
      </c>
      <c r="S83" s="74">
        <v>0</v>
      </c>
      <c r="U83" s="73">
        <v>-329</v>
      </c>
      <c r="V83" s="74">
        <v>7.44</v>
      </c>
      <c r="W83">
        <v>0</v>
      </c>
      <c r="X83">
        <v>-60</v>
      </c>
      <c r="Y83">
        <v>-45</v>
      </c>
      <c r="Z83">
        <v>7.44</v>
      </c>
      <c r="AA83">
        <v>-224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5.51</v>
      </c>
      <c r="N84" s="73">
        <v>0</v>
      </c>
      <c r="O84" s="46">
        <v>-50</v>
      </c>
      <c r="P84" s="46">
        <v>-188</v>
      </c>
      <c r="Q84" s="46">
        <v>-51</v>
      </c>
      <c r="R84" s="46">
        <v>0</v>
      </c>
      <c r="S84" s="74">
        <v>0</v>
      </c>
      <c r="U84" s="73">
        <v>-289</v>
      </c>
      <c r="V84" s="74">
        <v>5.51</v>
      </c>
      <c r="W84">
        <v>0</v>
      </c>
      <c r="X84">
        <v>-50</v>
      </c>
      <c r="Y84">
        <v>-51</v>
      </c>
      <c r="Z84">
        <v>5.51</v>
      </c>
      <c r="AA84">
        <v>-188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4.57</v>
      </c>
      <c r="N85" s="73">
        <v>0</v>
      </c>
      <c r="O85" s="46">
        <v>0</v>
      </c>
      <c r="P85" s="46">
        <v>-123</v>
      </c>
      <c r="Q85" s="46">
        <v>-39</v>
      </c>
      <c r="R85" s="46">
        <v>0</v>
      </c>
      <c r="S85" s="74">
        <v>0</v>
      </c>
      <c r="U85" s="73">
        <v>-162</v>
      </c>
      <c r="V85" s="74">
        <v>4.57</v>
      </c>
      <c r="W85">
        <v>0</v>
      </c>
      <c r="X85">
        <v>0</v>
      </c>
      <c r="Y85">
        <v>-39</v>
      </c>
      <c r="Z85">
        <v>4.57</v>
      </c>
      <c r="AA85">
        <v>-123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5.79</v>
      </c>
      <c r="N86" s="73">
        <v>0</v>
      </c>
      <c r="O86" s="46">
        <v>0</v>
      </c>
      <c r="P86" s="46">
        <v>-66</v>
      </c>
      <c r="Q86" s="46">
        <v>-43</v>
      </c>
      <c r="R86" s="46">
        <v>0</v>
      </c>
      <c r="S86" s="74">
        <v>0</v>
      </c>
      <c r="U86" s="73">
        <v>-109</v>
      </c>
      <c r="V86" s="74">
        <v>5.79</v>
      </c>
      <c r="W86">
        <v>0</v>
      </c>
      <c r="X86">
        <v>0</v>
      </c>
      <c r="Y86">
        <v>-43</v>
      </c>
      <c r="Z86">
        <v>5.79</v>
      </c>
      <c r="AA86">
        <v>-66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2.89</v>
      </c>
      <c r="N87" s="73">
        <v>0</v>
      </c>
      <c r="O87" s="46">
        <v>0</v>
      </c>
      <c r="P87" s="46">
        <v>-183</v>
      </c>
      <c r="Q87" s="46">
        <v>-40</v>
      </c>
      <c r="R87" s="46">
        <v>0</v>
      </c>
      <c r="S87" s="74">
        <v>0</v>
      </c>
      <c r="U87" s="73">
        <v>-223</v>
      </c>
      <c r="V87" s="74">
        <v>2.89</v>
      </c>
      <c r="W87">
        <v>0</v>
      </c>
      <c r="X87">
        <v>0</v>
      </c>
      <c r="Y87">
        <v>-40</v>
      </c>
      <c r="Z87">
        <v>2.89</v>
      </c>
      <c r="AA87">
        <v>-183</v>
      </c>
    </row>
    <row r="88" spans="7:27">
      <c r="G88" t="s">
        <v>130</v>
      </c>
      <c r="H88" s="73">
        <v>5.4</v>
      </c>
      <c r="I88" s="46">
        <v>0</v>
      </c>
      <c r="J88" s="46">
        <v>0</v>
      </c>
      <c r="K88" s="46">
        <v>0</v>
      </c>
      <c r="L88" s="46">
        <v>0</v>
      </c>
      <c r="M88" s="74">
        <v>2.78</v>
      </c>
      <c r="N88" s="73">
        <v>0</v>
      </c>
      <c r="O88" s="46">
        <v>0</v>
      </c>
      <c r="P88" s="46">
        <v>-144</v>
      </c>
      <c r="Q88" s="46">
        <v>-55</v>
      </c>
      <c r="R88" s="46">
        <v>0</v>
      </c>
      <c r="S88" s="74">
        <v>0</v>
      </c>
      <c r="U88" s="73">
        <v>-199</v>
      </c>
      <c r="V88" s="74">
        <v>8.18</v>
      </c>
      <c r="W88">
        <v>5.4</v>
      </c>
      <c r="X88">
        <v>0</v>
      </c>
      <c r="Y88">
        <v>-55</v>
      </c>
      <c r="Z88">
        <v>2.78</v>
      </c>
      <c r="AA88">
        <v>-144</v>
      </c>
    </row>
    <row r="89" spans="7:27">
      <c r="G89" t="s">
        <v>131</v>
      </c>
      <c r="H89" s="73">
        <v>12.38</v>
      </c>
      <c r="I89" s="46">
        <v>0</v>
      </c>
      <c r="J89" s="46">
        <v>0</v>
      </c>
      <c r="K89" s="46">
        <v>0</v>
      </c>
      <c r="L89" s="46">
        <v>0</v>
      </c>
      <c r="M89" s="74">
        <v>2.44</v>
      </c>
      <c r="N89" s="73">
        <v>0</v>
      </c>
      <c r="O89" s="46">
        <v>0</v>
      </c>
      <c r="P89" s="46">
        <v>-92</v>
      </c>
      <c r="Q89" s="46">
        <v>-62</v>
      </c>
      <c r="R89" s="46">
        <v>0</v>
      </c>
      <c r="S89" s="74">
        <v>0</v>
      </c>
      <c r="U89" s="73">
        <v>-154</v>
      </c>
      <c r="V89" s="74">
        <v>14.82</v>
      </c>
      <c r="W89">
        <v>12.38</v>
      </c>
      <c r="X89">
        <v>0</v>
      </c>
      <c r="Y89">
        <v>-62</v>
      </c>
      <c r="Z89">
        <v>2.44</v>
      </c>
      <c r="AA89">
        <v>-92</v>
      </c>
    </row>
    <row r="90" spans="7:27">
      <c r="G90" t="s">
        <v>132</v>
      </c>
      <c r="H90" s="73">
        <v>12.2</v>
      </c>
      <c r="I90" s="46">
        <v>0</v>
      </c>
      <c r="J90" s="46">
        <v>0</v>
      </c>
      <c r="K90" s="46">
        <v>0</v>
      </c>
      <c r="L90" s="46">
        <v>0</v>
      </c>
      <c r="M90" s="74">
        <v>2.0299999999999998</v>
      </c>
      <c r="N90" s="73">
        <v>0</v>
      </c>
      <c r="O90" s="46">
        <v>0</v>
      </c>
      <c r="P90" s="46">
        <v>-56</v>
      </c>
      <c r="Q90" s="46">
        <v>-65</v>
      </c>
      <c r="R90" s="46">
        <v>0</v>
      </c>
      <c r="S90" s="74">
        <v>0</v>
      </c>
      <c r="U90" s="73">
        <v>-121</v>
      </c>
      <c r="V90" s="74">
        <v>14.23</v>
      </c>
      <c r="W90">
        <v>12.2</v>
      </c>
      <c r="X90">
        <v>0</v>
      </c>
      <c r="Y90">
        <v>-65</v>
      </c>
      <c r="Z90">
        <v>2.0299999999999998</v>
      </c>
      <c r="AA90">
        <v>-56</v>
      </c>
    </row>
    <row r="91" spans="7:27">
      <c r="G91" t="s">
        <v>133</v>
      </c>
      <c r="H91" s="73">
        <v>7.63</v>
      </c>
      <c r="I91" s="46">
        <v>0</v>
      </c>
      <c r="J91" s="46">
        <v>0</v>
      </c>
      <c r="K91" s="46">
        <v>0</v>
      </c>
      <c r="L91" s="46">
        <v>0</v>
      </c>
      <c r="M91" s="74">
        <v>1.1000000000000001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8.73</v>
      </c>
      <c r="W91">
        <v>7.63</v>
      </c>
      <c r="X91">
        <v>0</v>
      </c>
      <c r="Y91">
        <v>-70</v>
      </c>
      <c r="Z91">
        <v>1.1000000000000001</v>
      </c>
      <c r="AA91">
        <v>0</v>
      </c>
    </row>
    <row r="92" spans="7:27">
      <c r="G92" t="s">
        <v>134</v>
      </c>
      <c r="H92" s="73">
        <v>11.1</v>
      </c>
      <c r="I92" s="46">
        <v>0</v>
      </c>
      <c r="J92" s="46">
        <v>17.61</v>
      </c>
      <c r="K92" s="46">
        <v>0</v>
      </c>
      <c r="L92" s="46">
        <v>0</v>
      </c>
      <c r="M92" s="74">
        <v>1.56</v>
      </c>
      <c r="N92" s="73">
        <v>0</v>
      </c>
      <c r="O92" s="46">
        <v>0</v>
      </c>
      <c r="P92" s="46">
        <v>0</v>
      </c>
      <c r="Q92" s="46">
        <v>-71</v>
      </c>
      <c r="R92" s="46">
        <v>0</v>
      </c>
      <c r="S92" s="74">
        <v>0</v>
      </c>
      <c r="U92" s="73">
        <v>-71</v>
      </c>
      <c r="V92" s="74">
        <v>30.27</v>
      </c>
      <c r="W92">
        <v>11.1</v>
      </c>
      <c r="X92">
        <v>0</v>
      </c>
      <c r="Y92">
        <v>-71</v>
      </c>
      <c r="Z92">
        <v>1.56</v>
      </c>
      <c r="AA92">
        <v>17.61</v>
      </c>
    </row>
    <row r="93" spans="7:27">
      <c r="G93" t="s">
        <v>135</v>
      </c>
      <c r="H93" s="73">
        <v>10.050000000000001</v>
      </c>
      <c r="I93" s="46">
        <v>0</v>
      </c>
      <c r="J93" s="46">
        <v>33.979999999999997</v>
      </c>
      <c r="K93" s="46">
        <v>0</v>
      </c>
      <c r="L93" s="46">
        <v>0</v>
      </c>
      <c r="M93" s="74">
        <v>0.9</v>
      </c>
      <c r="N93" s="73">
        <v>0</v>
      </c>
      <c r="O93" s="46">
        <v>0</v>
      </c>
      <c r="P93" s="46">
        <v>0</v>
      </c>
      <c r="Q93" s="46">
        <v>-71</v>
      </c>
      <c r="R93" s="46">
        <v>0</v>
      </c>
      <c r="S93" s="74">
        <v>0</v>
      </c>
      <c r="U93" s="73">
        <v>-71</v>
      </c>
      <c r="V93" s="74">
        <v>44.93</v>
      </c>
      <c r="W93">
        <v>10.050000000000001</v>
      </c>
      <c r="X93">
        <v>0</v>
      </c>
      <c r="Y93">
        <v>-71</v>
      </c>
      <c r="Z93">
        <v>0.9</v>
      </c>
      <c r="AA93">
        <v>33.979999999999997</v>
      </c>
    </row>
    <row r="94" spans="7:27">
      <c r="G94" t="s">
        <v>136</v>
      </c>
      <c r="H94" s="73">
        <v>8.92</v>
      </c>
      <c r="I94" s="46">
        <v>28.9</v>
      </c>
      <c r="J94" s="46">
        <v>40.85</v>
      </c>
      <c r="K94" s="46">
        <v>0</v>
      </c>
      <c r="L94" s="46">
        <v>0</v>
      </c>
      <c r="M94" s="74">
        <v>0.69</v>
      </c>
      <c r="N94" s="73">
        <v>0</v>
      </c>
      <c r="O94" s="46">
        <v>0</v>
      </c>
      <c r="P94" s="46">
        <v>0</v>
      </c>
      <c r="Q94" s="46">
        <v>-74</v>
      </c>
      <c r="R94" s="46">
        <v>0</v>
      </c>
      <c r="S94" s="74">
        <v>0</v>
      </c>
      <c r="U94" s="73">
        <v>-74</v>
      </c>
      <c r="V94" s="74">
        <v>79.36</v>
      </c>
      <c r="W94">
        <v>8.92</v>
      </c>
      <c r="X94">
        <v>28.9</v>
      </c>
      <c r="Y94">
        <v>-74</v>
      </c>
      <c r="Z94">
        <v>0.69</v>
      </c>
      <c r="AA94">
        <v>40.85</v>
      </c>
    </row>
    <row r="95" spans="7:27">
      <c r="G95" t="s">
        <v>137</v>
      </c>
      <c r="H95" s="73">
        <v>3.12</v>
      </c>
      <c r="I95" s="46">
        <v>37.25</v>
      </c>
      <c r="J95" s="46">
        <v>60.71</v>
      </c>
      <c r="K95" s="46">
        <v>0</v>
      </c>
      <c r="L95" s="46">
        <v>0</v>
      </c>
      <c r="M95" s="74">
        <v>0.71</v>
      </c>
      <c r="N95" s="73">
        <v>0</v>
      </c>
      <c r="O95" s="46">
        <v>0</v>
      </c>
      <c r="P95" s="46">
        <v>0</v>
      </c>
      <c r="Q95" s="46">
        <v>-74</v>
      </c>
      <c r="R95" s="46">
        <v>0</v>
      </c>
      <c r="S95" s="74">
        <v>0</v>
      </c>
      <c r="U95" s="73">
        <v>-74</v>
      </c>
      <c r="V95" s="74">
        <v>101.79</v>
      </c>
      <c r="W95">
        <v>3.12</v>
      </c>
      <c r="X95">
        <v>37.25</v>
      </c>
      <c r="Y95">
        <v>-74</v>
      </c>
      <c r="Z95">
        <v>0.71</v>
      </c>
      <c r="AA95">
        <v>60.71</v>
      </c>
    </row>
    <row r="96" spans="7:27">
      <c r="G96" t="s">
        <v>138</v>
      </c>
      <c r="H96" s="73">
        <v>7.5</v>
      </c>
      <c r="I96" s="46">
        <v>50.05</v>
      </c>
      <c r="J96" s="46">
        <v>75.91</v>
      </c>
      <c r="K96" s="46">
        <v>0</v>
      </c>
      <c r="L96" s="46">
        <v>0</v>
      </c>
      <c r="M96" s="74">
        <v>0.67</v>
      </c>
      <c r="N96" s="73">
        <v>0</v>
      </c>
      <c r="O96" s="46">
        <v>0</v>
      </c>
      <c r="P96" s="46">
        <v>0</v>
      </c>
      <c r="Q96" s="46">
        <v>-74</v>
      </c>
      <c r="R96" s="46">
        <v>0</v>
      </c>
      <c r="S96" s="74">
        <v>0</v>
      </c>
      <c r="U96" s="73">
        <v>-74</v>
      </c>
      <c r="V96" s="74">
        <v>134.13</v>
      </c>
      <c r="W96">
        <v>7.5</v>
      </c>
      <c r="X96">
        <v>50.05</v>
      </c>
      <c r="Y96">
        <v>-74</v>
      </c>
      <c r="Z96">
        <v>0.67</v>
      </c>
      <c r="AA96">
        <v>75.91</v>
      </c>
    </row>
    <row r="97" spans="1:83">
      <c r="G97" t="s">
        <v>139</v>
      </c>
      <c r="H97" s="73">
        <v>6.92</v>
      </c>
      <c r="I97" s="46">
        <v>52.82</v>
      </c>
      <c r="J97" s="46">
        <v>85.42</v>
      </c>
      <c r="K97" s="46">
        <v>0</v>
      </c>
      <c r="L97" s="46">
        <v>0</v>
      </c>
      <c r="M97" s="74">
        <v>0.42</v>
      </c>
      <c r="N97" s="73">
        <v>0</v>
      </c>
      <c r="O97" s="46">
        <v>0</v>
      </c>
      <c r="P97" s="46">
        <v>0</v>
      </c>
      <c r="Q97" s="46">
        <v>-74</v>
      </c>
      <c r="R97" s="46">
        <v>0</v>
      </c>
      <c r="S97" s="74">
        <v>0</v>
      </c>
      <c r="U97" s="73">
        <v>-74</v>
      </c>
      <c r="V97" s="74">
        <v>145.58000000000001</v>
      </c>
      <c r="W97">
        <v>6.92</v>
      </c>
      <c r="X97">
        <v>52.82</v>
      </c>
      <c r="Y97">
        <v>-74</v>
      </c>
      <c r="Z97">
        <v>0.42</v>
      </c>
      <c r="AA97">
        <v>85.42</v>
      </c>
    </row>
    <row r="98" spans="1:83">
      <c r="G98" t="s">
        <v>140</v>
      </c>
      <c r="H98" s="73">
        <v>5.27</v>
      </c>
      <c r="I98" s="46">
        <v>57.09</v>
      </c>
      <c r="J98" s="46">
        <v>93.74</v>
      </c>
      <c r="K98" s="46">
        <v>0</v>
      </c>
      <c r="L98" s="46">
        <v>0</v>
      </c>
      <c r="M98" s="74">
        <v>0.11</v>
      </c>
      <c r="N98" s="73">
        <v>0</v>
      </c>
      <c r="O98" s="46">
        <v>0</v>
      </c>
      <c r="P98" s="46">
        <v>0</v>
      </c>
      <c r="Q98" s="46">
        <v>-75</v>
      </c>
      <c r="R98" s="46">
        <v>0</v>
      </c>
      <c r="S98" s="74">
        <v>0</v>
      </c>
      <c r="U98" s="73">
        <v>-75</v>
      </c>
      <c r="V98" s="74">
        <v>156.21</v>
      </c>
      <c r="W98">
        <v>5.27</v>
      </c>
      <c r="X98">
        <v>57.09</v>
      </c>
      <c r="Y98">
        <v>-75</v>
      </c>
      <c r="Z98">
        <v>0.11</v>
      </c>
      <c r="AA98">
        <v>93.74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0.94950500000000004</v>
      </c>
      <c r="I99" s="69">
        <f t="shared" ref="I99:BQ99" si="1">SUM(I3:I98)/4000</f>
        <v>5.6527500000000001E-2</v>
      </c>
      <c r="J99" s="69">
        <f t="shared" si="1"/>
        <v>0.26595000000000002</v>
      </c>
      <c r="K99" s="69">
        <f t="shared" si="1"/>
        <v>0</v>
      </c>
      <c r="L99" s="69">
        <f t="shared" si="1"/>
        <v>0</v>
      </c>
      <c r="M99" s="69">
        <f t="shared" si="1"/>
        <v>2.1992499999999998E-2</v>
      </c>
      <c r="N99" s="68">
        <f t="shared" si="1"/>
        <v>-5.0250000000000003E-2</v>
      </c>
      <c r="O99" s="69">
        <f t="shared" si="1"/>
        <v>-1.0215000000000001</v>
      </c>
      <c r="P99" s="69">
        <f t="shared" si="1"/>
        <v>-1.8096475000000001</v>
      </c>
      <c r="Q99" s="69">
        <f t="shared" si="1"/>
        <v>-1.1054450000000002</v>
      </c>
      <c r="R99" s="69">
        <f t="shared" si="1"/>
        <v>0</v>
      </c>
      <c r="S99" s="70">
        <f t="shared" si="1"/>
        <v>0</v>
      </c>
      <c r="U99" s="68">
        <f t="shared" si="1"/>
        <v>-3.9868425000000003</v>
      </c>
      <c r="V99" s="70">
        <f t="shared" si="1"/>
        <v>1.2939749999999994</v>
      </c>
      <c r="W99">
        <f t="shared" si="1"/>
        <v>0.89925500000000003</v>
      </c>
      <c r="X99">
        <f t="shared" si="1"/>
        <v>-0.9649724999999999</v>
      </c>
      <c r="Y99">
        <f t="shared" si="1"/>
        <v>-1.1054450000000002</v>
      </c>
      <c r="Z99">
        <f t="shared" si="1"/>
        <v>2.1992499999999998E-2</v>
      </c>
      <c r="AA99">
        <f t="shared" si="1"/>
        <v>-1.5436975000000002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626</v>
      </c>
      <c r="X1" t="s">
        <v>538</v>
      </c>
      <c r="Y1" t="s">
        <v>540</v>
      </c>
      <c r="Z1" t="s">
        <v>542</v>
      </c>
      <c r="AA1" t="s">
        <v>544</v>
      </c>
      <c r="AB1" t="s">
        <v>546</v>
      </c>
      <c r="AC1" t="s">
        <v>548</v>
      </c>
      <c r="AD1" t="s">
        <v>18</v>
      </c>
      <c r="AE1" t="s">
        <v>551</v>
      </c>
      <c r="AF1" t="s">
        <v>553</v>
      </c>
      <c r="AG1" t="s">
        <v>551</v>
      </c>
      <c r="AH1" t="s">
        <v>556</v>
      </c>
      <c r="AI1" t="s">
        <v>558</v>
      </c>
      <c r="AJ1" t="s">
        <v>560</v>
      </c>
      <c r="AK1" t="s">
        <v>562</v>
      </c>
      <c r="AL1" t="s">
        <v>553</v>
      </c>
      <c r="AM1" t="s">
        <v>565</v>
      </c>
      <c r="AN1" t="s">
        <v>556</v>
      </c>
      <c r="AO1" t="s">
        <v>562</v>
      </c>
      <c r="AP1" t="s">
        <v>569</v>
      </c>
      <c r="AQ1" t="s">
        <v>540</v>
      </c>
      <c r="AR1" t="s">
        <v>572</v>
      </c>
      <c r="AS1" t="s">
        <v>574</v>
      </c>
      <c r="AT1" t="s">
        <v>628</v>
      </c>
      <c r="AU1" t="s">
        <v>562</v>
      </c>
      <c r="AV1" t="s">
        <v>577</v>
      </c>
      <c r="AW1" t="s">
        <v>579</v>
      </c>
      <c r="AX1" t="s">
        <v>581</v>
      </c>
      <c r="AY1" t="s">
        <v>572</v>
      </c>
      <c r="AZ1" t="s">
        <v>584</v>
      </c>
      <c r="BA1" t="s">
        <v>586</v>
      </c>
      <c r="BB1" t="s">
        <v>588</v>
      </c>
      <c r="BC1" t="s">
        <v>590</v>
      </c>
      <c r="BD1" t="s">
        <v>592</v>
      </c>
      <c r="BE1" t="s">
        <v>562</v>
      </c>
      <c r="BF1" t="s">
        <v>562</v>
      </c>
      <c r="BG1" t="s">
        <v>596</v>
      </c>
      <c r="BH1" t="s">
        <v>598</v>
      </c>
      <c r="BI1" t="s">
        <v>630</v>
      </c>
      <c r="BJ1" t="s">
        <v>562</v>
      </c>
      <c r="BK1" t="s">
        <v>601</v>
      </c>
      <c r="BL1" t="s">
        <v>603</v>
      </c>
      <c r="BM1" t="s">
        <v>605</v>
      </c>
      <c r="BN1" t="s">
        <v>451</v>
      </c>
      <c r="BO1" t="s">
        <v>590</v>
      </c>
      <c r="BP1" t="s">
        <v>540</v>
      </c>
      <c r="BQ1" t="s">
        <v>611</v>
      </c>
      <c r="BR1" t="s">
        <v>551</v>
      </c>
      <c r="BS1" t="s">
        <v>574</v>
      </c>
      <c r="BT1" t="s">
        <v>615</v>
      </c>
      <c r="BU1" t="s">
        <v>617</v>
      </c>
      <c r="BV1" t="s">
        <v>619</v>
      </c>
      <c r="BW1" t="s">
        <v>621</v>
      </c>
      <c r="BX1" t="s">
        <v>556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W2" s="28" t="s">
        <v>148</v>
      </c>
      <c r="X2" t="s">
        <v>149</v>
      </c>
      <c r="Y2" t="s">
        <v>240</v>
      </c>
      <c r="Z2" t="s">
        <v>146</v>
      </c>
      <c r="AA2" t="s">
        <v>149</v>
      </c>
      <c r="AB2" t="s">
        <v>369</v>
      </c>
      <c r="AC2" t="s">
        <v>146</v>
      </c>
      <c r="AD2" t="s">
        <v>149</v>
      </c>
      <c r="AE2" t="s">
        <v>149</v>
      </c>
      <c r="AF2" t="s">
        <v>148</v>
      </c>
      <c r="AG2" t="s">
        <v>145</v>
      </c>
      <c r="AH2" t="s">
        <v>149</v>
      </c>
      <c r="AI2" t="s">
        <v>149</v>
      </c>
      <c r="AJ2" t="s">
        <v>369</v>
      </c>
      <c r="AK2" t="s">
        <v>263</v>
      </c>
      <c r="AL2" t="s">
        <v>148</v>
      </c>
      <c r="AM2" t="s">
        <v>145</v>
      </c>
      <c r="AN2" t="s">
        <v>145</v>
      </c>
      <c r="AO2" t="s">
        <v>277</v>
      </c>
      <c r="AP2" t="s">
        <v>146</v>
      </c>
      <c r="AQ2" t="s">
        <v>240</v>
      </c>
      <c r="AR2" t="s">
        <v>145</v>
      </c>
      <c r="AS2" t="s">
        <v>145</v>
      </c>
      <c r="AT2" t="s">
        <v>146</v>
      </c>
      <c r="AU2" t="s">
        <v>275</v>
      </c>
      <c r="AV2" t="s">
        <v>146</v>
      </c>
      <c r="AW2" t="s">
        <v>145</v>
      </c>
      <c r="AX2" t="s">
        <v>145</v>
      </c>
      <c r="AY2" t="s">
        <v>146</v>
      </c>
      <c r="AZ2" t="s">
        <v>145</v>
      </c>
      <c r="BA2" t="s">
        <v>146</v>
      </c>
      <c r="BB2" t="s">
        <v>148</v>
      </c>
      <c r="BC2" t="s">
        <v>145</v>
      </c>
      <c r="BD2" t="s">
        <v>369</v>
      </c>
      <c r="BE2" t="s">
        <v>262</v>
      </c>
      <c r="BF2" t="s">
        <v>276</v>
      </c>
      <c r="BG2" t="s">
        <v>146</v>
      </c>
      <c r="BH2" t="s">
        <v>149</v>
      </c>
      <c r="BI2" t="s">
        <v>148</v>
      </c>
      <c r="BJ2" t="s">
        <v>249</v>
      </c>
      <c r="BK2" t="s">
        <v>358</v>
      </c>
      <c r="BL2" t="s">
        <v>145</v>
      </c>
      <c r="BM2" t="s">
        <v>149</v>
      </c>
      <c r="BN2" t="s">
        <v>607</v>
      </c>
      <c r="BO2" t="s">
        <v>145</v>
      </c>
      <c r="BP2" t="s">
        <v>145</v>
      </c>
      <c r="BQ2" t="s">
        <v>148</v>
      </c>
      <c r="BR2" t="s">
        <v>145</v>
      </c>
      <c r="BS2" t="s">
        <v>145</v>
      </c>
      <c r="BT2" t="s">
        <v>145</v>
      </c>
      <c r="BU2" t="s">
        <v>145</v>
      </c>
      <c r="BV2" t="s">
        <v>149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1095.1799999999998</v>
      </c>
      <c r="I3" s="53">
        <v>249.79999999999998</v>
      </c>
      <c r="J3" s="53">
        <v>678.67000000000007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624</v>
      </c>
      <c r="W3">
        <v>0</v>
      </c>
      <c r="X3">
        <v>14.49</v>
      </c>
      <c r="Y3">
        <v>0</v>
      </c>
      <c r="Z3">
        <v>27.24</v>
      </c>
      <c r="AA3">
        <v>48.29</v>
      </c>
      <c r="AB3">
        <v>0</v>
      </c>
      <c r="AC3">
        <v>44.43</v>
      </c>
      <c r="AD3">
        <v>241.45</v>
      </c>
      <c r="AE3">
        <v>96.58</v>
      </c>
      <c r="AF3">
        <v>43.9</v>
      </c>
      <c r="AG3">
        <v>0</v>
      </c>
      <c r="AH3">
        <v>72.44</v>
      </c>
      <c r="AI3">
        <v>167.08</v>
      </c>
      <c r="AJ3">
        <v>1.93</v>
      </c>
      <c r="AK3">
        <v>0.61</v>
      </c>
      <c r="AL3">
        <v>43.9</v>
      </c>
      <c r="AM3">
        <v>213.44</v>
      </c>
      <c r="AN3">
        <v>0</v>
      </c>
      <c r="AO3">
        <v>0.35</v>
      </c>
      <c r="AP3">
        <v>14.49</v>
      </c>
      <c r="AQ3">
        <v>8.69</v>
      </c>
      <c r="AR3">
        <v>162.97999999999999</v>
      </c>
      <c r="AS3">
        <v>0</v>
      </c>
      <c r="AT3">
        <v>17.38</v>
      </c>
      <c r="AU3">
        <v>0.52</v>
      </c>
      <c r="AV3">
        <v>13.52</v>
      </c>
      <c r="AW3">
        <v>96.58</v>
      </c>
      <c r="AX3">
        <v>96.58</v>
      </c>
      <c r="AY3">
        <v>54.33</v>
      </c>
      <c r="AZ3">
        <v>193.16</v>
      </c>
      <c r="BA3">
        <v>66.819999999999993</v>
      </c>
      <c r="BB3">
        <v>14.63</v>
      </c>
      <c r="BC3">
        <v>0</v>
      </c>
      <c r="BD3">
        <v>1.93</v>
      </c>
      <c r="BE3">
        <v>1.59</v>
      </c>
      <c r="BF3">
        <v>0.88</v>
      </c>
      <c r="BG3">
        <v>11.59</v>
      </c>
      <c r="BH3">
        <v>24.14</v>
      </c>
      <c r="BI3">
        <v>0</v>
      </c>
      <c r="BJ3">
        <v>0.48</v>
      </c>
      <c r="BK3">
        <v>0.63</v>
      </c>
      <c r="BL3">
        <v>24.14</v>
      </c>
      <c r="BM3">
        <v>14.2</v>
      </c>
      <c r="BN3">
        <v>0</v>
      </c>
      <c r="BO3">
        <v>38.630000000000003</v>
      </c>
      <c r="BP3">
        <v>24.14</v>
      </c>
      <c r="BQ3">
        <v>29.04</v>
      </c>
      <c r="BR3">
        <v>24.14</v>
      </c>
      <c r="BS3">
        <v>48.29</v>
      </c>
      <c r="BT3">
        <v>48.29</v>
      </c>
      <c r="BU3">
        <v>24.14</v>
      </c>
      <c r="BV3">
        <v>0</v>
      </c>
      <c r="BW3">
        <v>38.630000000000003</v>
      </c>
      <c r="BX3">
        <v>48.29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1097.1099999999999</v>
      </c>
      <c r="I4" s="46">
        <v>249.79999999999998</v>
      </c>
      <c r="J4" s="46">
        <v>678.67000000000007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624</v>
      </c>
      <c r="W4">
        <v>0</v>
      </c>
      <c r="X4">
        <v>14.49</v>
      </c>
      <c r="Y4">
        <v>0</v>
      </c>
      <c r="Z4">
        <v>27.24</v>
      </c>
      <c r="AA4">
        <v>48.29</v>
      </c>
      <c r="AB4">
        <v>0</v>
      </c>
      <c r="AC4">
        <v>44.43</v>
      </c>
      <c r="AD4">
        <v>241.45</v>
      </c>
      <c r="AE4">
        <v>96.58</v>
      </c>
      <c r="AF4">
        <v>43.9</v>
      </c>
      <c r="AG4">
        <v>0</v>
      </c>
      <c r="AH4">
        <v>72.44</v>
      </c>
      <c r="AI4">
        <v>167.08</v>
      </c>
      <c r="AJ4">
        <v>1.93</v>
      </c>
      <c r="AK4">
        <v>0.61</v>
      </c>
      <c r="AL4">
        <v>43.9</v>
      </c>
      <c r="AM4">
        <v>215.37</v>
      </c>
      <c r="AN4">
        <v>0</v>
      </c>
      <c r="AO4">
        <v>0.35</v>
      </c>
      <c r="AP4">
        <v>14.49</v>
      </c>
      <c r="AQ4">
        <v>8.69</v>
      </c>
      <c r="AR4">
        <v>162.97999999999999</v>
      </c>
      <c r="AS4">
        <v>0</v>
      </c>
      <c r="AT4">
        <v>17.38</v>
      </c>
      <c r="AU4">
        <v>0.52</v>
      </c>
      <c r="AV4">
        <v>13.52</v>
      </c>
      <c r="AW4">
        <v>96.58</v>
      </c>
      <c r="AX4">
        <v>96.58</v>
      </c>
      <c r="AY4">
        <v>54.33</v>
      </c>
      <c r="AZ4">
        <v>193.16</v>
      </c>
      <c r="BA4">
        <v>66.819999999999993</v>
      </c>
      <c r="BB4">
        <v>14.63</v>
      </c>
      <c r="BC4">
        <v>0</v>
      </c>
      <c r="BD4">
        <v>1.93</v>
      </c>
      <c r="BE4">
        <v>1.59</v>
      </c>
      <c r="BF4">
        <v>0.88</v>
      </c>
      <c r="BG4">
        <v>11.59</v>
      </c>
      <c r="BH4">
        <v>24.14</v>
      </c>
      <c r="BI4">
        <v>0</v>
      </c>
      <c r="BJ4">
        <v>0.48</v>
      </c>
      <c r="BK4">
        <v>0.63</v>
      </c>
      <c r="BL4">
        <v>24.14</v>
      </c>
      <c r="BM4">
        <v>14.2</v>
      </c>
      <c r="BN4">
        <v>0</v>
      </c>
      <c r="BO4">
        <v>38.630000000000003</v>
      </c>
      <c r="BP4">
        <v>24.14</v>
      </c>
      <c r="BQ4">
        <v>29.04</v>
      </c>
      <c r="BR4">
        <v>24.14</v>
      </c>
      <c r="BS4">
        <v>48.29</v>
      </c>
      <c r="BT4">
        <v>48.29</v>
      </c>
      <c r="BU4">
        <v>24.14</v>
      </c>
      <c r="BV4">
        <v>0</v>
      </c>
      <c r="BW4">
        <v>38.630000000000003</v>
      </c>
      <c r="BX4">
        <v>48.29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1091.32</v>
      </c>
      <c r="I5" s="46">
        <v>249.79999999999998</v>
      </c>
      <c r="J5" s="46">
        <v>678.67000000000007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624</v>
      </c>
      <c r="W5">
        <v>0</v>
      </c>
      <c r="X5">
        <v>14.49</v>
      </c>
      <c r="Y5">
        <v>0</v>
      </c>
      <c r="Z5">
        <v>27.24</v>
      </c>
      <c r="AA5">
        <v>48.29</v>
      </c>
      <c r="AB5">
        <v>0</v>
      </c>
      <c r="AC5">
        <v>44.43</v>
      </c>
      <c r="AD5">
        <v>241.45</v>
      </c>
      <c r="AE5">
        <v>96.58</v>
      </c>
      <c r="AF5">
        <v>43.9</v>
      </c>
      <c r="AG5">
        <v>0</v>
      </c>
      <c r="AH5">
        <v>72.44</v>
      </c>
      <c r="AI5">
        <v>167.08</v>
      </c>
      <c r="AJ5">
        <v>1.93</v>
      </c>
      <c r="AK5">
        <v>0.61</v>
      </c>
      <c r="AL5">
        <v>43.9</v>
      </c>
      <c r="AM5">
        <v>209.58</v>
      </c>
      <c r="AN5">
        <v>0</v>
      </c>
      <c r="AO5">
        <v>0.35</v>
      </c>
      <c r="AP5">
        <v>14.49</v>
      </c>
      <c r="AQ5">
        <v>8.69</v>
      </c>
      <c r="AR5">
        <v>162.97999999999999</v>
      </c>
      <c r="AS5">
        <v>0</v>
      </c>
      <c r="AT5">
        <v>17.38</v>
      </c>
      <c r="AU5">
        <v>0.52</v>
      </c>
      <c r="AV5">
        <v>13.52</v>
      </c>
      <c r="AW5">
        <v>96.58</v>
      </c>
      <c r="AX5">
        <v>96.58</v>
      </c>
      <c r="AY5">
        <v>54.33</v>
      </c>
      <c r="AZ5">
        <v>193.16</v>
      </c>
      <c r="BA5">
        <v>66.819999999999993</v>
      </c>
      <c r="BB5">
        <v>14.63</v>
      </c>
      <c r="BC5">
        <v>0</v>
      </c>
      <c r="BD5">
        <v>1.93</v>
      </c>
      <c r="BE5">
        <v>1.59</v>
      </c>
      <c r="BF5">
        <v>0.88</v>
      </c>
      <c r="BG5">
        <v>11.59</v>
      </c>
      <c r="BH5">
        <v>24.14</v>
      </c>
      <c r="BI5">
        <v>0</v>
      </c>
      <c r="BJ5">
        <v>0.48</v>
      </c>
      <c r="BK5">
        <v>0.63</v>
      </c>
      <c r="BL5">
        <v>24.14</v>
      </c>
      <c r="BM5">
        <v>14.2</v>
      </c>
      <c r="BN5">
        <v>0</v>
      </c>
      <c r="BO5">
        <v>38.630000000000003</v>
      </c>
      <c r="BP5">
        <v>24.14</v>
      </c>
      <c r="BQ5">
        <v>29.04</v>
      </c>
      <c r="BR5">
        <v>24.14</v>
      </c>
      <c r="BS5">
        <v>48.29</v>
      </c>
      <c r="BT5">
        <v>48.29</v>
      </c>
      <c r="BU5">
        <v>24.14</v>
      </c>
      <c r="BV5">
        <v>0</v>
      </c>
      <c r="BW5">
        <v>38.630000000000003</v>
      </c>
      <c r="BX5">
        <v>48.29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1093.2499999999998</v>
      </c>
      <c r="I6" s="46">
        <v>249.79999999999998</v>
      </c>
      <c r="J6" s="46">
        <v>678.67000000000007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14.49</v>
      </c>
      <c r="Y6">
        <v>0</v>
      </c>
      <c r="Z6">
        <v>27.24</v>
      </c>
      <c r="AA6">
        <v>48.29</v>
      </c>
      <c r="AB6">
        <v>0</v>
      </c>
      <c r="AC6">
        <v>44.43</v>
      </c>
      <c r="AD6">
        <v>241.45</v>
      </c>
      <c r="AE6">
        <v>96.58</v>
      </c>
      <c r="AF6">
        <v>43.9</v>
      </c>
      <c r="AG6">
        <v>0</v>
      </c>
      <c r="AH6">
        <v>72.44</v>
      </c>
      <c r="AI6">
        <v>167.08</v>
      </c>
      <c r="AJ6">
        <v>1.93</v>
      </c>
      <c r="AK6">
        <v>0.61</v>
      </c>
      <c r="AL6">
        <v>43.9</v>
      </c>
      <c r="AM6">
        <v>211.51</v>
      </c>
      <c r="AN6">
        <v>0</v>
      </c>
      <c r="AO6">
        <v>0.35</v>
      </c>
      <c r="AP6">
        <v>14.49</v>
      </c>
      <c r="AQ6">
        <v>8.69</v>
      </c>
      <c r="AR6">
        <v>162.97999999999999</v>
      </c>
      <c r="AS6">
        <v>0</v>
      </c>
      <c r="AT6">
        <v>17.38</v>
      </c>
      <c r="AU6">
        <v>0.52</v>
      </c>
      <c r="AV6">
        <v>13.52</v>
      </c>
      <c r="AW6">
        <v>96.58</v>
      </c>
      <c r="AX6">
        <v>96.58</v>
      </c>
      <c r="AY6">
        <v>54.33</v>
      </c>
      <c r="AZ6">
        <v>193.16</v>
      </c>
      <c r="BA6">
        <v>66.819999999999993</v>
      </c>
      <c r="BB6">
        <v>14.63</v>
      </c>
      <c r="BC6">
        <v>0</v>
      </c>
      <c r="BD6">
        <v>1.93</v>
      </c>
      <c r="BE6">
        <v>1.59</v>
      </c>
      <c r="BF6">
        <v>0.88</v>
      </c>
      <c r="BG6">
        <v>11.59</v>
      </c>
      <c r="BH6">
        <v>24.14</v>
      </c>
      <c r="BI6">
        <v>0</v>
      </c>
      <c r="BJ6">
        <v>0.48</v>
      </c>
      <c r="BK6">
        <v>0.63</v>
      </c>
      <c r="BL6">
        <v>24.14</v>
      </c>
      <c r="BM6">
        <v>14.2</v>
      </c>
      <c r="BN6">
        <v>0</v>
      </c>
      <c r="BO6">
        <v>38.630000000000003</v>
      </c>
      <c r="BP6">
        <v>24.14</v>
      </c>
      <c r="BQ6">
        <v>29.04</v>
      </c>
      <c r="BR6">
        <v>24.14</v>
      </c>
      <c r="BS6">
        <v>48.29</v>
      </c>
      <c r="BT6">
        <v>48.29</v>
      </c>
      <c r="BU6">
        <v>24.14</v>
      </c>
      <c r="BV6">
        <v>0</v>
      </c>
      <c r="BW6">
        <v>38.630000000000003</v>
      </c>
      <c r="BX6">
        <v>48.29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1043.9899999999998</v>
      </c>
      <c r="I7" s="46">
        <v>231.44999999999996</v>
      </c>
      <c r="J7" s="46">
        <v>678.48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14.49</v>
      </c>
      <c r="Y7">
        <v>0</v>
      </c>
      <c r="Z7">
        <v>27.24</v>
      </c>
      <c r="AA7">
        <v>48.29</v>
      </c>
      <c r="AB7">
        <v>0</v>
      </c>
      <c r="AC7">
        <v>26.08</v>
      </c>
      <c r="AD7">
        <v>241.45</v>
      </c>
      <c r="AE7">
        <v>96.58</v>
      </c>
      <c r="AF7">
        <v>43.9</v>
      </c>
      <c r="AG7">
        <v>0</v>
      </c>
      <c r="AH7">
        <v>72.44</v>
      </c>
      <c r="AI7">
        <v>167.08</v>
      </c>
      <c r="AJ7">
        <v>1.93</v>
      </c>
      <c r="AK7">
        <v>0.61</v>
      </c>
      <c r="AL7">
        <v>43.9</v>
      </c>
      <c r="AM7">
        <v>210.54</v>
      </c>
      <c r="AN7">
        <v>0</v>
      </c>
      <c r="AO7">
        <v>0.35</v>
      </c>
      <c r="AP7">
        <v>14.49</v>
      </c>
      <c r="AQ7">
        <v>8.69</v>
      </c>
      <c r="AR7">
        <v>162.97999999999999</v>
      </c>
      <c r="AS7">
        <v>0</v>
      </c>
      <c r="AT7">
        <v>17.38</v>
      </c>
      <c r="AU7">
        <v>0.52</v>
      </c>
      <c r="AV7">
        <v>13.52</v>
      </c>
      <c r="AW7">
        <v>48.29</v>
      </c>
      <c r="AX7">
        <v>96.58</v>
      </c>
      <c r="AY7">
        <v>54.33</v>
      </c>
      <c r="AZ7">
        <v>193.16</v>
      </c>
      <c r="BA7">
        <v>66.819999999999993</v>
      </c>
      <c r="BB7">
        <v>14.63</v>
      </c>
      <c r="BC7">
        <v>0</v>
      </c>
      <c r="BD7">
        <v>1.93</v>
      </c>
      <c r="BE7">
        <v>1.59</v>
      </c>
      <c r="BF7">
        <v>0.88</v>
      </c>
      <c r="BG7">
        <v>11.59</v>
      </c>
      <c r="BH7">
        <v>24.14</v>
      </c>
      <c r="BI7">
        <v>0</v>
      </c>
      <c r="BJ7">
        <v>0.48</v>
      </c>
      <c r="BK7">
        <v>0.63</v>
      </c>
      <c r="BL7">
        <v>24.14</v>
      </c>
      <c r="BM7">
        <v>14.01</v>
      </c>
      <c r="BN7">
        <v>0</v>
      </c>
      <c r="BO7">
        <v>38.630000000000003</v>
      </c>
      <c r="BP7">
        <v>24.14</v>
      </c>
      <c r="BQ7">
        <v>29.04</v>
      </c>
      <c r="BR7">
        <v>24.14</v>
      </c>
      <c r="BS7">
        <v>48.29</v>
      </c>
      <c r="BT7">
        <v>48.29</v>
      </c>
      <c r="BU7">
        <v>24.14</v>
      </c>
      <c r="BV7">
        <v>0</v>
      </c>
      <c r="BW7">
        <v>38.630000000000003</v>
      </c>
      <c r="BX7">
        <v>48.29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1037.2299999999998</v>
      </c>
      <c r="I8" s="46">
        <v>231.44999999999996</v>
      </c>
      <c r="J8" s="46">
        <v>678.48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14.49</v>
      </c>
      <c r="Y8">
        <v>0</v>
      </c>
      <c r="Z8">
        <v>27.24</v>
      </c>
      <c r="AA8">
        <v>48.29</v>
      </c>
      <c r="AB8">
        <v>0</v>
      </c>
      <c r="AC8">
        <v>26.08</v>
      </c>
      <c r="AD8">
        <v>241.45</v>
      </c>
      <c r="AE8">
        <v>96.58</v>
      </c>
      <c r="AF8">
        <v>43.9</v>
      </c>
      <c r="AG8">
        <v>0</v>
      </c>
      <c r="AH8">
        <v>72.44</v>
      </c>
      <c r="AI8">
        <v>167.08</v>
      </c>
      <c r="AJ8">
        <v>1.93</v>
      </c>
      <c r="AK8">
        <v>0.61</v>
      </c>
      <c r="AL8">
        <v>43.9</v>
      </c>
      <c r="AM8">
        <v>203.78</v>
      </c>
      <c r="AN8">
        <v>0</v>
      </c>
      <c r="AO8">
        <v>0.35</v>
      </c>
      <c r="AP8">
        <v>14.49</v>
      </c>
      <c r="AQ8">
        <v>8.69</v>
      </c>
      <c r="AR8">
        <v>162.97999999999999</v>
      </c>
      <c r="AS8">
        <v>0</v>
      </c>
      <c r="AT8">
        <v>17.38</v>
      </c>
      <c r="AU8">
        <v>0.52</v>
      </c>
      <c r="AV8">
        <v>13.52</v>
      </c>
      <c r="AW8">
        <v>48.29</v>
      </c>
      <c r="AX8">
        <v>96.58</v>
      </c>
      <c r="AY8">
        <v>54.33</v>
      </c>
      <c r="AZ8">
        <v>193.16</v>
      </c>
      <c r="BA8">
        <v>66.819999999999993</v>
      </c>
      <c r="BB8">
        <v>14.63</v>
      </c>
      <c r="BC8">
        <v>0</v>
      </c>
      <c r="BD8">
        <v>1.93</v>
      </c>
      <c r="BE8">
        <v>1.59</v>
      </c>
      <c r="BF8">
        <v>0.88</v>
      </c>
      <c r="BG8">
        <v>11.59</v>
      </c>
      <c r="BH8">
        <v>24.14</v>
      </c>
      <c r="BI8">
        <v>0</v>
      </c>
      <c r="BJ8">
        <v>0.48</v>
      </c>
      <c r="BK8">
        <v>0.63</v>
      </c>
      <c r="BL8">
        <v>24.14</v>
      </c>
      <c r="BM8">
        <v>14.01</v>
      </c>
      <c r="BN8">
        <v>0</v>
      </c>
      <c r="BO8">
        <v>38.630000000000003</v>
      </c>
      <c r="BP8">
        <v>24.14</v>
      </c>
      <c r="BQ8">
        <v>29.04</v>
      </c>
      <c r="BR8">
        <v>24.14</v>
      </c>
      <c r="BS8">
        <v>48.29</v>
      </c>
      <c r="BT8">
        <v>48.29</v>
      </c>
      <c r="BU8">
        <v>24.14</v>
      </c>
      <c r="BV8">
        <v>0</v>
      </c>
      <c r="BW8">
        <v>38.630000000000003</v>
      </c>
      <c r="BX8">
        <v>48.29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1043.9899999999998</v>
      </c>
      <c r="I9" s="46">
        <v>231.44999999999996</v>
      </c>
      <c r="J9" s="46">
        <v>622.76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14.49</v>
      </c>
      <c r="Y9">
        <v>0</v>
      </c>
      <c r="Z9">
        <v>27.24</v>
      </c>
      <c r="AA9">
        <v>48.29</v>
      </c>
      <c r="AB9">
        <v>0</v>
      </c>
      <c r="AC9">
        <v>26.08</v>
      </c>
      <c r="AD9">
        <v>241.45</v>
      </c>
      <c r="AE9">
        <v>96.58</v>
      </c>
      <c r="AF9">
        <v>43.9</v>
      </c>
      <c r="AG9">
        <v>0</v>
      </c>
      <c r="AH9">
        <v>72.44</v>
      </c>
      <c r="AI9">
        <v>111.36</v>
      </c>
      <c r="AJ9">
        <v>1.93</v>
      </c>
      <c r="AK9">
        <v>0.61</v>
      </c>
      <c r="AL9">
        <v>43.9</v>
      </c>
      <c r="AM9">
        <v>210.54</v>
      </c>
      <c r="AN9">
        <v>0</v>
      </c>
      <c r="AO9">
        <v>0.35</v>
      </c>
      <c r="AP9">
        <v>14.49</v>
      </c>
      <c r="AQ9">
        <v>8.69</v>
      </c>
      <c r="AR9">
        <v>162.97999999999999</v>
      </c>
      <c r="AS9">
        <v>0</v>
      </c>
      <c r="AT9">
        <v>17.38</v>
      </c>
      <c r="AU9">
        <v>0.52</v>
      </c>
      <c r="AV9">
        <v>13.52</v>
      </c>
      <c r="AW9">
        <v>48.29</v>
      </c>
      <c r="AX9">
        <v>96.58</v>
      </c>
      <c r="AY9">
        <v>54.33</v>
      </c>
      <c r="AZ9">
        <v>193.16</v>
      </c>
      <c r="BA9">
        <v>66.819999999999993</v>
      </c>
      <c r="BB9">
        <v>14.63</v>
      </c>
      <c r="BC9">
        <v>0</v>
      </c>
      <c r="BD9">
        <v>1.93</v>
      </c>
      <c r="BE9">
        <v>1.59</v>
      </c>
      <c r="BF9">
        <v>0.88</v>
      </c>
      <c r="BG9">
        <v>11.59</v>
      </c>
      <c r="BH9">
        <v>24.14</v>
      </c>
      <c r="BI9">
        <v>0</v>
      </c>
      <c r="BJ9">
        <v>0.48</v>
      </c>
      <c r="BK9">
        <v>0.63</v>
      </c>
      <c r="BL9">
        <v>24.14</v>
      </c>
      <c r="BM9">
        <v>14.01</v>
      </c>
      <c r="BN9">
        <v>0</v>
      </c>
      <c r="BO9">
        <v>38.630000000000003</v>
      </c>
      <c r="BP9">
        <v>24.14</v>
      </c>
      <c r="BQ9">
        <v>29.04</v>
      </c>
      <c r="BR9">
        <v>24.14</v>
      </c>
      <c r="BS9">
        <v>48.29</v>
      </c>
      <c r="BT9">
        <v>48.29</v>
      </c>
      <c r="BU9">
        <v>24.14</v>
      </c>
      <c r="BV9">
        <v>0</v>
      </c>
      <c r="BW9">
        <v>38.630000000000003</v>
      </c>
      <c r="BX9">
        <v>48.29</v>
      </c>
    </row>
    <row r="10" spans="1:76">
      <c r="A10" t="s">
        <v>260</v>
      </c>
      <c r="C10" t="s">
        <v>233</v>
      </c>
      <c r="G10" t="s">
        <v>52</v>
      </c>
      <c r="H10" s="73">
        <v>1043.03</v>
      </c>
      <c r="I10" s="46">
        <v>231.44999999999996</v>
      </c>
      <c r="J10" s="46">
        <v>622.76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14.49</v>
      </c>
      <c r="Y10">
        <v>0</v>
      </c>
      <c r="Z10">
        <v>27.24</v>
      </c>
      <c r="AA10">
        <v>48.29</v>
      </c>
      <c r="AB10">
        <v>0</v>
      </c>
      <c r="AC10">
        <v>26.08</v>
      </c>
      <c r="AD10">
        <v>241.45</v>
      </c>
      <c r="AE10">
        <v>96.58</v>
      </c>
      <c r="AF10">
        <v>43.9</v>
      </c>
      <c r="AG10">
        <v>0</v>
      </c>
      <c r="AH10">
        <v>72.44</v>
      </c>
      <c r="AI10">
        <v>111.36</v>
      </c>
      <c r="AJ10">
        <v>1.93</v>
      </c>
      <c r="AK10">
        <v>0.61</v>
      </c>
      <c r="AL10">
        <v>43.9</v>
      </c>
      <c r="AM10">
        <v>209.58</v>
      </c>
      <c r="AN10">
        <v>0</v>
      </c>
      <c r="AO10">
        <v>0.35</v>
      </c>
      <c r="AP10">
        <v>14.49</v>
      </c>
      <c r="AQ10">
        <v>8.69</v>
      </c>
      <c r="AR10">
        <v>162.97999999999999</v>
      </c>
      <c r="AS10">
        <v>0</v>
      </c>
      <c r="AT10">
        <v>17.38</v>
      </c>
      <c r="AU10">
        <v>0.52</v>
      </c>
      <c r="AV10">
        <v>13.52</v>
      </c>
      <c r="AW10">
        <v>48.29</v>
      </c>
      <c r="AX10">
        <v>96.58</v>
      </c>
      <c r="AY10">
        <v>54.33</v>
      </c>
      <c r="AZ10">
        <v>193.16</v>
      </c>
      <c r="BA10">
        <v>66.819999999999993</v>
      </c>
      <c r="BB10">
        <v>14.63</v>
      </c>
      <c r="BC10">
        <v>0</v>
      </c>
      <c r="BD10">
        <v>1.93</v>
      </c>
      <c r="BE10">
        <v>1.59</v>
      </c>
      <c r="BF10">
        <v>0.88</v>
      </c>
      <c r="BG10">
        <v>11.59</v>
      </c>
      <c r="BH10">
        <v>24.14</v>
      </c>
      <c r="BI10">
        <v>0</v>
      </c>
      <c r="BJ10">
        <v>0.48</v>
      </c>
      <c r="BK10">
        <v>0.63</v>
      </c>
      <c r="BL10">
        <v>24.14</v>
      </c>
      <c r="BM10">
        <v>14.01</v>
      </c>
      <c r="BN10">
        <v>0</v>
      </c>
      <c r="BO10">
        <v>38.630000000000003</v>
      </c>
      <c r="BP10">
        <v>24.14</v>
      </c>
      <c r="BQ10">
        <v>29.04</v>
      </c>
      <c r="BR10">
        <v>24.14</v>
      </c>
      <c r="BS10">
        <v>48.29</v>
      </c>
      <c r="BT10">
        <v>48.29</v>
      </c>
      <c r="BU10">
        <v>24.14</v>
      </c>
      <c r="BV10">
        <v>0</v>
      </c>
      <c r="BW10">
        <v>38.630000000000003</v>
      </c>
      <c r="BX10">
        <v>48.29</v>
      </c>
    </row>
    <row r="11" spans="1:76">
      <c r="A11" t="s">
        <v>240</v>
      </c>
      <c r="C11" t="s">
        <v>316</v>
      </c>
      <c r="G11" t="s">
        <v>53</v>
      </c>
      <c r="H11" s="73">
        <v>817.02999999999986</v>
      </c>
      <c r="I11" s="46">
        <v>160.75</v>
      </c>
      <c r="J11" s="46">
        <v>622.58000000000004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14.49</v>
      </c>
      <c r="Y11">
        <v>0</v>
      </c>
      <c r="Z11">
        <v>0</v>
      </c>
      <c r="AA11">
        <v>48.29</v>
      </c>
      <c r="AB11">
        <v>0</v>
      </c>
      <c r="AC11">
        <v>0</v>
      </c>
      <c r="AD11">
        <v>241.45</v>
      </c>
      <c r="AE11">
        <v>96.58</v>
      </c>
      <c r="AF11">
        <v>37.31</v>
      </c>
      <c r="AG11">
        <v>0</v>
      </c>
      <c r="AH11">
        <v>72.44</v>
      </c>
      <c r="AI11">
        <v>111.36</v>
      </c>
      <c r="AJ11">
        <v>1.93</v>
      </c>
      <c r="AK11">
        <v>0.61</v>
      </c>
      <c r="AL11">
        <v>37.31</v>
      </c>
      <c r="AM11">
        <v>128.44999999999999</v>
      </c>
      <c r="AN11">
        <v>0</v>
      </c>
      <c r="AO11">
        <v>0.35</v>
      </c>
      <c r="AP11">
        <v>14.49</v>
      </c>
      <c r="AQ11">
        <v>8.69</v>
      </c>
      <c r="AR11">
        <v>162.97999999999999</v>
      </c>
      <c r="AS11">
        <v>0</v>
      </c>
      <c r="AT11">
        <v>0</v>
      </c>
      <c r="AU11">
        <v>0.52</v>
      </c>
      <c r="AV11">
        <v>13.52</v>
      </c>
      <c r="AW11">
        <v>0</v>
      </c>
      <c r="AX11">
        <v>0</v>
      </c>
      <c r="AY11">
        <v>54.33</v>
      </c>
      <c r="AZ11">
        <v>193.16</v>
      </c>
      <c r="BA11">
        <v>66.819999999999993</v>
      </c>
      <c r="BB11">
        <v>12.44</v>
      </c>
      <c r="BC11">
        <v>0</v>
      </c>
      <c r="BD11">
        <v>1.93</v>
      </c>
      <c r="BE11">
        <v>1.59</v>
      </c>
      <c r="BF11">
        <v>0.88</v>
      </c>
      <c r="BG11">
        <v>11.59</v>
      </c>
      <c r="BH11">
        <v>24.14</v>
      </c>
      <c r="BI11">
        <v>0</v>
      </c>
      <c r="BJ11">
        <v>0.48</v>
      </c>
      <c r="BK11">
        <v>0.63</v>
      </c>
      <c r="BL11">
        <v>24.14</v>
      </c>
      <c r="BM11">
        <v>13.83</v>
      </c>
      <c r="BN11">
        <v>0</v>
      </c>
      <c r="BO11">
        <v>38.630000000000003</v>
      </c>
      <c r="BP11">
        <v>24.14</v>
      </c>
      <c r="BQ11">
        <v>24.69</v>
      </c>
      <c r="BR11">
        <v>24.14</v>
      </c>
      <c r="BS11">
        <v>48.29</v>
      </c>
      <c r="BT11">
        <v>48.29</v>
      </c>
      <c r="BU11">
        <v>24.14</v>
      </c>
      <c r="BV11">
        <v>0</v>
      </c>
      <c r="BW11">
        <v>38.630000000000003</v>
      </c>
      <c r="BX11">
        <v>48.29</v>
      </c>
    </row>
    <row r="12" spans="1:76">
      <c r="A12" t="s">
        <v>241</v>
      </c>
      <c r="C12" t="s">
        <v>336</v>
      </c>
      <c r="G12" t="s">
        <v>54</v>
      </c>
      <c r="H12" s="73">
        <v>688.57999999999981</v>
      </c>
      <c r="I12" s="46">
        <v>160.75</v>
      </c>
      <c r="J12" s="46">
        <v>622.58000000000004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14.49</v>
      </c>
      <c r="Y12">
        <v>0</v>
      </c>
      <c r="Z12">
        <v>0</v>
      </c>
      <c r="AA12">
        <v>48.29</v>
      </c>
      <c r="AB12">
        <v>0</v>
      </c>
      <c r="AC12">
        <v>0</v>
      </c>
      <c r="AD12">
        <v>241.45</v>
      </c>
      <c r="AE12">
        <v>96.58</v>
      </c>
      <c r="AF12">
        <v>37.31</v>
      </c>
      <c r="AG12">
        <v>0</v>
      </c>
      <c r="AH12">
        <v>72.44</v>
      </c>
      <c r="AI12">
        <v>111.36</v>
      </c>
      <c r="AJ12">
        <v>1.93</v>
      </c>
      <c r="AK12">
        <v>0.61</v>
      </c>
      <c r="AL12">
        <v>37.31</v>
      </c>
      <c r="AM12">
        <v>0</v>
      </c>
      <c r="AN12">
        <v>0</v>
      </c>
      <c r="AO12">
        <v>0.35</v>
      </c>
      <c r="AP12">
        <v>14.49</v>
      </c>
      <c r="AQ12">
        <v>8.69</v>
      </c>
      <c r="AR12">
        <v>162.97999999999999</v>
      </c>
      <c r="AS12">
        <v>0</v>
      </c>
      <c r="AT12">
        <v>0</v>
      </c>
      <c r="AU12">
        <v>0.52</v>
      </c>
      <c r="AV12">
        <v>13.52</v>
      </c>
      <c r="AW12">
        <v>0</v>
      </c>
      <c r="AX12">
        <v>0</v>
      </c>
      <c r="AY12">
        <v>54.33</v>
      </c>
      <c r="AZ12">
        <v>193.16</v>
      </c>
      <c r="BA12">
        <v>66.819999999999993</v>
      </c>
      <c r="BB12">
        <v>12.44</v>
      </c>
      <c r="BC12">
        <v>0</v>
      </c>
      <c r="BD12">
        <v>1.93</v>
      </c>
      <c r="BE12">
        <v>1.59</v>
      </c>
      <c r="BF12">
        <v>0.88</v>
      </c>
      <c r="BG12">
        <v>11.59</v>
      </c>
      <c r="BH12">
        <v>24.14</v>
      </c>
      <c r="BI12">
        <v>0</v>
      </c>
      <c r="BJ12">
        <v>0.48</v>
      </c>
      <c r="BK12">
        <v>0.63</v>
      </c>
      <c r="BL12">
        <v>24.14</v>
      </c>
      <c r="BM12">
        <v>13.83</v>
      </c>
      <c r="BN12">
        <v>0</v>
      </c>
      <c r="BO12">
        <v>38.630000000000003</v>
      </c>
      <c r="BP12">
        <v>24.14</v>
      </c>
      <c r="BQ12">
        <v>24.69</v>
      </c>
      <c r="BR12">
        <v>24.14</v>
      </c>
      <c r="BS12">
        <v>48.29</v>
      </c>
      <c r="BT12">
        <v>48.29</v>
      </c>
      <c r="BU12">
        <v>24.14</v>
      </c>
      <c r="BV12">
        <v>0</v>
      </c>
      <c r="BW12">
        <v>38.630000000000003</v>
      </c>
      <c r="BX12">
        <v>48.29</v>
      </c>
    </row>
    <row r="13" spans="1:76">
      <c r="A13" t="s">
        <v>242</v>
      </c>
      <c r="G13" t="s">
        <v>55</v>
      </c>
      <c r="H13" s="73">
        <v>688.57999999999981</v>
      </c>
      <c r="I13" s="46">
        <v>160.75</v>
      </c>
      <c r="J13" s="46">
        <v>622.58000000000004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14.49</v>
      </c>
      <c r="Y13">
        <v>0</v>
      </c>
      <c r="Z13">
        <v>0</v>
      </c>
      <c r="AA13">
        <v>48.29</v>
      </c>
      <c r="AB13">
        <v>0</v>
      </c>
      <c r="AC13">
        <v>0</v>
      </c>
      <c r="AD13">
        <v>241.45</v>
      </c>
      <c r="AE13">
        <v>96.58</v>
      </c>
      <c r="AF13">
        <v>37.31</v>
      </c>
      <c r="AG13">
        <v>0</v>
      </c>
      <c r="AH13">
        <v>72.44</v>
      </c>
      <c r="AI13">
        <v>111.36</v>
      </c>
      <c r="AJ13">
        <v>1.93</v>
      </c>
      <c r="AK13">
        <v>0.61</v>
      </c>
      <c r="AL13">
        <v>37.31</v>
      </c>
      <c r="AM13">
        <v>0</v>
      </c>
      <c r="AN13">
        <v>0</v>
      </c>
      <c r="AO13">
        <v>0.35</v>
      </c>
      <c r="AP13">
        <v>14.49</v>
      </c>
      <c r="AQ13">
        <v>8.69</v>
      </c>
      <c r="AR13">
        <v>162.97999999999999</v>
      </c>
      <c r="AS13">
        <v>0</v>
      </c>
      <c r="AT13">
        <v>0</v>
      </c>
      <c r="AU13">
        <v>0.52</v>
      </c>
      <c r="AV13">
        <v>13.52</v>
      </c>
      <c r="AW13">
        <v>0</v>
      </c>
      <c r="AX13">
        <v>0</v>
      </c>
      <c r="AY13">
        <v>54.33</v>
      </c>
      <c r="AZ13">
        <v>193.16</v>
      </c>
      <c r="BA13">
        <v>66.819999999999993</v>
      </c>
      <c r="BB13">
        <v>12.44</v>
      </c>
      <c r="BC13">
        <v>0</v>
      </c>
      <c r="BD13">
        <v>1.93</v>
      </c>
      <c r="BE13">
        <v>1.59</v>
      </c>
      <c r="BF13">
        <v>0.88</v>
      </c>
      <c r="BG13">
        <v>11.59</v>
      </c>
      <c r="BH13">
        <v>24.14</v>
      </c>
      <c r="BI13">
        <v>0</v>
      </c>
      <c r="BJ13">
        <v>0.48</v>
      </c>
      <c r="BK13">
        <v>0.63</v>
      </c>
      <c r="BL13">
        <v>24.14</v>
      </c>
      <c r="BM13">
        <v>13.83</v>
      </c>
      <c r="BN13">
        <v>0</v>
      </c>
      <c r="BO13">
        <v>38.630000000000003</v>
      </c>
      <c r="BP13">
        <v>24.14</v>
      </c>
      <c r="BQ13">
        <v>24.69</v>
      </c>
      <c r="BR13">
        <v>24.14</v>
      </c>
      <c r="BS13">
        <v>48.29</v>
      </c>
      <c r="BT13">
        <v>48.29</v>
      </c>
      <c r="BU13">
        <v>24.14</v>
      </c>
      <c r="BV13">
        <v>0</v>
      </c>
      <c r="BW13">
        <v>38.630000000000003</v>
      </c>
      <c r="BX13">
        <v>48.29</v>
      </c>
    </row>
    <row r="14" spans="1:76">
      <c r="A14" t="s">
        <v>243</v>
      </c>
      <c r="G14" t="s">
        <v>56</v>
      </c>
      <c r="H14" s="73">
        <v>688.57999999999981</v>
      </c>
      <c r="I14" s="46">
        <v>160.75</v>
      </c>
      <c r="J14" s="46">
        <v>622.58000000000004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14.49</v>
      </c>
      <c r="Y14">
        <v>0</v>
      </c>
      <c r="Z14">
        <v>0</v>
      </c>
      <c r="AA14">
        <v>48.29</v>
      </c>
      <c r="AB14">
        <v>0</v>
      </c>
      <c r="AC14">
        <v>0</v>
      </c>
      <c r="AD14">
        <v>241.45</v>
      </c>
      <c r="AE14">
        <v>96.58</v>
      </c>
      <c r="AF14">
        <v>37.31</v>
      </c>
      <c r="AG14">
        <v>0</v>
      </c>
      <c r="AH14">
        <v>72.44</v>
      </c>
      <c r="AI14">
        <v>111.36</v>
      </c>
      <c r="AJ14">
        <v>1.93</v>
      </c>
      <c r="AK14">
        <v>0.61</v>
      </c>
      <c r="AL14">
        <v>37.31</v>
      </c>
      <c r="AM14">
        <v>0</v>
      </c>
      <c r="AN14">
        <v>0</v>
      </c>
      <c r="AO14">
        <v>0.35</v>
      </c>
      <c r="AP14">
        <v>14.49</v>
      </c>
      <c r="AQ14">
        <v>8.69</v>
      </c>
      <c r="AR14">
        <v>162.97999999999999</v>
      </c>
      <c r="AS14">
        <v>0</v>
      </c>
      <c r="AT14">
        <v>0</v>
      </c>
      <c r="AU14">
        <v>0.52</v>
      </c>
      <c r="AV14">
        <v>13.52</v>
      </c>
      <c r="AW14">
        <v>0</v>
      </c>
      <c r="AX14">
        <v>0</v>
      </c>
      <c r="AY14">
        <v>54.33</v>
      </c>
      <c r="AZ14">
        <v>193.16</v>
      </c>
      <c r="BA14">
        <v>66.819999999999993</v>
      </c>
      <c r="BB14">
        <v>12.44</v>
      </c>
      <c r="BC14">
        <v>0</v>
      </c>
      <c r="BD14">
        <v>1.93</v>
      </c>
      <c r="BE14">
        <v>1.59</v>
      </c>
      <c r="BF14">
        <v>0.88</v>
      </c>
      <c r="BG14">
        <v>11.59</v>
      </c>
      <c r="BH14">
        <v>24.14</v>
      </c>
      <c r="BI14">
        <v>0</v>
      </c>
      <c r="BJ14">
        <v>0.48</v>
      </c>
      <c r="BK14">
        <v>0.63</v>
      </c>
      <c r="BL14">
        <v>24.14</v>
      </c>
      <c r="BM14">
        <v>13.83</v>
      </c>
      <c r="BN14">
        <v>0</v>
      </c>
      <c r="BO14">
        <v>38.630000000000003</v>
      </c>
      <c r="BP14">
        <v>24.14</v>
      </c>
      <c r="BQ14">
        <v>24.69</v>
      </c>
      <c r="BR14">
        <v>24.14</v>
      </c>
      <c r="BS14">
        <v>48.29</v>
      </c>
      <c r="BT14">
        <v>48.29</v>
      </c>
      <c r="BU14">
        <v>24.14</v>
      </c>
      <c r="BV14">
        <v>0</v>
      </c>
      <c r="BW14">
        <v>38.630000000000003</v>
      </c>
      <c r="BX14">
        <v>48.29</v>
      </c>
    </row>
    <row r="15" spans="1:76">
      <c r="A15" t="s">
        <v>244</v>
      </c>
      <c r="G15" t="s">
        <v>57</v>
      </c>
      <c r="H15" s="73">
        <v>649.8499999999998</v>
      </c>
      <c r="I15" s="46">
        <v>160.75</v>
      </c>
      <c r="J15" s="46">
        <v>564.44999999999993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14.49</v>
      </c>
      <c r="Y15">
        <v>0</v>
      </c>
      <c r="Z15">
        <v>0</v>
      </c>
      <c r="AA15">
        <v>48.29</v>
      </c>
      <c r="AB15">
        <v>0</v>
      </c>
      <c r="AC15">
        <v>0</v>
      </c>
      <c r="AD15">
        <v>183.5</v>
      </c>
      <c r="AE15">
        <v>96.58</v>
      </c>
      <c r="AF15">
        <v>37.31</v>
      </c>
      <c r="AG15">
        <v>0</v>
      </c>
      <c r="AH15">
        <v>72.44</v>
      </c>
      <c r="AI15">
        <v>111.36</v>
      </c>
      <c r="AJ15">
        <v>1.93</v>
      </c>
      <c r="AK15">
        <v>0.61</v>
      </c>
      <c r="AL15">
        <v>37.31</v>
      </c>
      <c r="AM15">
        <v>0</v>
      </c>
      <c r="AN15">
        <v>0</v>
      </c>
      <c r="AO15">
        <v>0.35</v>
      </c>
      <c r="AP15">
        <v>14.49</v>
      </c>
      <c r="AQ15">
        <v>8.69</v>
      </c>
      <c r="AR15">
        <v>162.97999999999999</v>
      </c>
      <c r="AS15">
        <v>0</v>
      </c>
      <c r="AT15">
        <v>0</v>
      </c>
      <c r="AU15">
        <v>0.52</v>
      </c>
      <c r="AV15">
        <v>13.52</v>
      </c>
      <c r="AW15">
        <v>0</v>
      </c>
      <c r="AX15">
        <v>0</v>
      </c>
      <c r="AY15">
        <v>54.33</v>
      </c>
      <c r="AZ15">
        <v>193.16</v>
      </c>
      <c r="BA15">
        <v>66.819999999999993</v>
      </c>
      <c r="BB15">
        <v>12.44</v>
      </c>
      <c r="BC15">
        <v>0</v>
      </c>
      <c r="BD15">
        <v>1.93</v>
      </c>
      <c r="BE15">
        <v>1.59</v>
      </c>
      <c r="BF15">
        <v>0.88</v>
      </c>
      <c r="BG15">
        <v>11.59</v>
      </c>
      <c r="BH15">
        <v>24.14</v>
      </c>
      <c r="BI15">
        <v>0</v>
      </c>
      <c r="BJ15">
        <v>0.48</v>
      </c>
      <c r="BK15">
        <v>0.53</v>
      </c>
      <c r="BL15">
        <v>24.14</v>
      </c>
      <c r="BM15">
        <v>13.65</v>
      </c>
      <c r="BN15">
        <v>0</v>
      </c>
      <c r="BO15">
        <v>38.630000000000003</v>
      </c>
      <c r="BP15">
        <v>24.14</v>
      </c>
      <c r="BQ15">
        <v>24.69</v>
      </c>
      <c r="BR15">
        <v>24.14</v>
      </c>
      <c r="BS15">
        <v>48.29</v>
      </c>
      <c r="BT15">
        <v>48.29</v>
      </c>
      <c r="BU15">
        <v>24.14</v>
      </c>
      <c r="BV15">
        <v>0</v>
      </c>
      <c r="BW15">
        <v>0</v>
      </c>
      <c r="BX15">
        <v>48.29</v>
      </c>
    </row>
    <row r="16" spans="1:76">
      <c r="A16" t="s">
        <v>245</v>
      </c>
      <c r="G16" t="s">
        <v>58</v>
      </c>
      <c r="H16" s="73">
        <v>649.8499999999998</v>
      </c>
      <c r="I16" s="46">
        <v>160.75</v>
      </c>
      <c r="J16" s="46">
        <v>564.44999999999993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14.49</v>
      </c>
      <c r="Y16">
        <v>0</v>
      </c>
      <c r="Z16">
        <v>0</v>
      </c>
      <c r="AA16">
        <v>48.29</v>
      </c>
      <c r="AB16">
        <v>0</v>
      </c>
      <c r="AC16">
        <v>0</v>
      </c>
      <c r="AD16">
        <v>183.5</v>
      </c>
      <c r="AE16">
        <v>96.58</v>
      </c>
      <c r="AF16">
        <v>37.31</v>
      </c>
      <c r="AG16">
        <v>0</v>
      </c>
      <c r="AH16">
        <v>72.44</v>
      </c>
      <c r="AI16">
        <v>111.36</v>
      </c>
      <c r="AJ16">
        <v>1.93</v>
      </c>
      <c r="AK16">
        <v>0.61</v>
      </c>
      <c r="AL16">
        <v>37.31</v>
      </c>
      <c r="AM16">
        <v>0</v>
      </c>
      <c r="AN16">
        <v>0</v>
      </c>
      <c r="AO16">
        <v>0.35</v>
      </c>
      <c r="AP16">
        <v>14.49</v>
      </c>
      <c r="AQ16">
        <v>8.69</v>
      </c>
      <c r="AR16">
        <v>162.97999999999999</v>
      </c>
      <c r="AS16">
        <v>0</v>
      </c>
      <c r="AT16">
        <v>0</v>
      </c>
      <c r="AU16">
        <v>0.52</v>
      </c>
      <c r="AV16">
        <v>13.52</v>
      </c>
      <c r="AW16">
        <v>0</v>
      </c>
      <c r="AX16">
        <v>0</v>
      </c>
      <c r="AY16">
        <v>54.33</v>
      </c>
      <c r="AZ16">
        <v>193.16</v>
      </c>
      <c r="BA16">
        <v>66.819999999999993</v>
      </c>
      <c r="BB16">
        <v>12.44</v>
      </c>
      <c r="BC16">
        <v>0</v>
      </c>
      <c r="BD16">
        <v>1.93</v>
      </c>
      <c r="BE16">
        <v>1.59</v>
      </c>
      <c r="BF16">
        <v>0.88</v>
      </c>
      <c r="BG16">
        <v>11.59</v>
      </c>
      <c r="BH16">
        <v>24.14</v>
      </c>
      <c r="BI16">
        <v>0</v>
      </c>
      <c r="BJ16">
        <v>0.48</v>
      </c>
      <c r="BK16">
        <v>0.53</v>
      </c>
      <c r="BL16">
        <v>24.14</v>
      </c>
      <c r="BM16">
        <v>13.65</v>
      </c>
      <c r="BN16">
        <v>0</v>
      </c>
      <c r="BO16">
        <v>38.630000000000003</v>
      </c>
      <c r="BP16">
        <v>24.14</v>
      </c>
      <c r="BQ16">
        <v>24.69</v>
      </c>
      <c r="BR16">
        <v>24.14</v>
      </c>
      <c r="BS16">
        <v>48.29</v>
      </c>
      <c r="BT16">
        <v>48.29</v>
      </c>
      <c r="BU16">
        <v>24.14</v>
      </c>
      <c r="BV16">
        <v>0</v>
      </c>
      <c r="BW16">
        <v>0</v>
      </c>
      <c r="BX16">
        <v>48.29</v>
      </c>
    </row>
    <row r="17" spans="1:76">
      <c r="A17" t="s">
        <v>246</v>
      </c>
      <c r="G17" t="s">
        <v>59</v>
      </c>
      <c r="H17" s="73">
        <v>649.8499999999998</v>
      </c>
      <c r="I17" s="46">
        <v>160.75</v>
      </c>
      <c r="J17" s="46">
        <v>564.44999999999993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14.49</v>
      </c>
      <c r="Y17">
        <v>0</v>
      </c>
      <c r="Z17">
        <v>0</v>
      </c>
      <c r="AA17">
        <v>48.29</v>
      </c>
      <c r="AB17">
        <v>0</v>
      </c>
      <c r="AC17">
        <v>0</v>
      </c>
      <c r="AD17">
        <v>183.5</v>
      </c>
      <c r="AE17">
        <v>96.58</v>
      </c>
      <c r="AF17">
        <v>37.31</v>
      </c>
      <c r="AG17">
        <v>0</v>
      </c>
      <c r="AH17">
        <v>72.44</v>
      </c>
      <c r="AI17">
        <v>111.36</v>
      </c>
      <c r="AJ17">
        <v>1.93</v>
      </c>
      <c r="AK17">
        <v>0.61</v>
      </c>
      <c r="AL17">
        <v>37.31</v>
      </c>
      <c r="AM17">
        <v>0</v>
      </c>
      <c r="AN17">
        <v>0</v>
      </c>
      <c r="AO17">
        <v>0.35</v>
      </c>
      <c r="AP17">
        <v>14.49</v>
      </c>
      <c r="AQ17">
        <v>8.69</v>
      </c>
      <c r="AR17">
        <v>162.97999999999999</v>
      </c>
      <c r="AS17">
        <v>0</v>
      </c>
      <c r="AT17">
        <v>0</v>
      </c>
      <c r="AU17">
        <v>0.52</v>
      </c>
      <c r="AV17">
        <v>13.52</v>
      </c>
      <c r="AW17">
        <v>0</v>
      </c>
      <c r="AX17">
        <v>0</v>
      </c>
      <c r="AY17">
        <v>54.33</v>
      </c>
      <c r="AZ17">
        <v>193.16</v>
      </c>
      <c r="BA17">
        <v>66.819999999999993</v>
      </c>
      <c r="BB17">
        <v>12.44</v>
      </c>
      <c r="BC17">
        <v>0</v>
      </c>
      <c r="BD17">
        <v>1.93</v>
      </c>
      <c r="BE17">
        <v>1.59</v>
      </c>
      <c r="BF17">
        <v>0.88</v>
      </c>
      <c r="BG17">
        <v>11.59</v>
      </c>
      <c r="BH17">
        <v>24.14</v>
      </c>
      <c r="BI17">
        <v>0</v>
      </c>
      <c r="BJ17">
        <v>0.48</v>
      </c>
      <c r="BK17">
        <v>0.53</v>
      </c>
      <c r="BL17">
        <v>24.14</v>
      </c>
      <c r="BM17">
        <v>13.65</v>
      </c>
      <c r="BN17">
        <v>0</v>
      </c>
      <c r="BO17">
        <v>38.630000000000003</v>
      </c>
      <c r="BP17">
        <v>24.14</v>
      </c>
      <c r="BQ17">
        <v>24.69</v>
      </c>
      <c r="BR17">
        <v>24.14</v>
      </c>
      <c r="BS17">
        <v>48.29</v>
      </c>
      <c r="BT17">
        <v>48.29</v>
      </c>
      <c r="BU17">
        <v>24.14</v>
      </c>
      <c r="BV17">
        <v>0</v>
      </c>
      <c r="BW17">
        <v>0</v>
      </c>
      <c r="BX17">
        <v>48.29</v>
      </c>
    </row>
    <row r="18" spans="1:76">
      <c r="A18" t="s">
        <v>247</v>
      </c>
      <c r="G18" t="s">
        <v>60</v>
      </c>
      <c r="H18" s="73">
        <v>649.8499999999998</v>
      </c>
      <c r="I18" s="46">
        <v>160.75</v>
      </c>
      <c r="J18" s="46">
        <v>564.44999999999993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14.49</v>
      </c>
      <c r="Y18">
        <v>0</v>
      </c>
      <c r="Z18">
        <v>0</v>
      </c>
      <c r="AA18">
        <v>48.29</v>
      </c>
      <c r="AB18">
        <v>0</v>
      </c>
      <c r="AC18">
        <v>0</v>
      </c>
      <c r="AD18">
        <v>183.5</v>
      </c>
      <c r="AE18">
        <v>96.58</v>
      </c>
      <c r="AF18">
        <v>37.31</v>
      </c>
      <c r="AG18">
        <v>0</v>
      </c>
      <c r="AH18">
        <v>72.44</v>
      </c>
      <c r="AI18">
        <v>111.36</v>
      </c>
      <c r="AJ18">
        <v>1.93</v>
      </c>
      <c r="AK18">
        <v>0.61</v>
      </c>
      <c r="AL18">
        <v>37.31</v>
      </c>
      <c r="AM18">
        <v>0</v>
      </c>
      <c r="AN18">
        <v>0</v>
      </c>
      <c r="AO18">
        <v>0.35</v>
      </c>
      <c r="AP18">
        <v>14.49</v>
      </c>
      <c r="AQ18">
        <v>8.69</v>
      </c>
      <c r="AR18">
        <v>162.97999999999999</v>
      </c>
      <c r="AS18">
        <v>0</v>
      </c>
      <c r="AT18">
        <v>0</v>
      </c>
      <c r="AU18">
        <v>0.52</v>
      </c>
      <c r="AV18">
        <v>13.52</v>
      </c>
      <c r="AW18">
        <v>0</v>
      </c>
      <c r="AX18">
        <v>0</v>
      </c>
      <c r="AY18">
        <v>54.33</v>
      </c>
      <c r="AZ18">
        <v>193.16</v>
      </c>
      <c r="BA18">
        <v>66.819999999999993</v>
      </c>
      <c r="BB18">
        <v>12.44</v>
      </c>
      <c r="BC18">
        <v>0</v>
      </c>
      <c r="BD18">
        <v>1.93</v>
      </c>
      <c r="BE18">
        <v>1.59</v>
      </c>
      <c r="BF18">
        <v>0.88</v>
      </c>
      <c r="BG18">
        <v>11.59</v>
      </c>
      <c r="BH18">
        <v>24.14</v>
      </c>
      <c r="BI18">
        <v>0</v>
      </c>
      <c r="BJ18">
        <v>0.48</v>
      </c>
      <c r="BK18">
        <v>0.53</v>
      </c>
      <c r="BL18">
        <v>24.14</v>
      </c>
      <c r="BM18">
        <v>13.65</v>
      </c>
      <c r="BN18">
        <v>0</v>
      </c>
      <c r="BO18">
        <v>38.630000000000003</v>
      </c>
      <c r="BP18">
        <v>24.14</v>
      </c>
      <c r="BQ18">
        <v>24.69</v>
      </c>
      <c r="BR18">
        <v>24.14</v>
      </c>
      <c r="BS18">
        <v>48.29</v>
      </c>
      <c r="BT18">
        <v>48.29</v>
      </c>
      <c r="BU18">
        <v>24.14</v>
      </c>
      <c r="BV18">
        <v>0</v>
      </c>
      <c r="BW18">
        <v>0</v>
      </c>
      <c r="BX18">
        <v>48.29</v>
      </c>
    </row>
    <row r="19" spans="1:76">
      <c r="A19" t="s">
        <v>261</v>
      </c>
      <c r="G19" t="s">
        <v>61</v>
      </c>
      <c r="H19" s="73">
        <v>649.8499999999998</v>
      </c>
      <c r="I19" s="46">
        <v>160.75</v>
      </c>
      <c r="J19" s="46">
        <v>564.26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14.49</v>
      </c>
      <c r="Y19">
        <v>0</v>
      </c>
      <c r="Z19">
        <v>0</v>
      </c>
      <c r="AA19">
        <v>48.29</v>
      </c>
      <c r="AB19">
        <v>0</v>
      </c>
      <c r="AC19">
        <v>0</v>
      </c>
      <c r="AD19">
        <v>183.5</v>
      </c>
      <c r="AE19">
        <v>96.58</v>
      </c>
      <c r="AF19">
        <v>37.31</v>
      </c>
      <c r="AG19">
        <v>0</v>
      </c>
      <c r="AH19">
        <v>72.44</v>
      </c>
      <c r="AI19">
        <v>111.36</v>
      </c>
      <c r="AJ19">
        <v>1.93</v>
      </c>
      <c r="AK19">
        <v>0.61</v>
      </c>
      <c r="AL19">
        <v>37.31</v>
      </c>
      <c r="AM19">
        <v>0</v>
      </c>
      <c r="AN19">
        <v>0</v>
      </c>
      <c r="AO19">
        <v>0.35</v>
      </c>
      <c r="AP19">
        <v>14.49</v>
      </c>
      <c r="AQ19">
        <v>8.69</v>
      </c>
      <c r="AR19">
        <v>162.97999999999999</v>
      </c>
      <c r="AS19">
        <v>0</v>
      </c>
      <c r="AT19">
        <v>0</v>
      </c>
      <c r="AU19">
        <v>0.52</v>
      </c>
      <c r="AV19">
        <v>13.52</v>
      </c>
      <c r="AW19">
        <v>0</v>
      </c>
      <c r="AX19">
        <v>0</v>
      </c>
      <c r="AY19">
        <v>54.33</v>
      </c>
      <c r="AZ19">
        <v>193.16</v>
      </c>
      <c r="BA19">
        <v>66.819999999999993</v>
      </c>
      <c r="BB19">
        <v>12.44</v>
      </c>
      <c r="BC19">
        <v>0</v>
      </c>
      <c r="BD19">
        <v>1.93</v>
      </c>
      <c r="BE19">
        <v>1.59</v>
      </c>
      <c r="BF19">
        <v>0.88</v>
      </c>
      <c r="BG19">
        <v>11.59</v>
      </c>
      <c r="BH19">
        <v>24.14</v>
      </c>
      <c r="BI19">
        <v>0</v>
      </c>
      <c r="BJ19">
        <v>0.48</v>
      </c>
      <c r="BK19">
        <v>0.53</v>
      </c>
      <c r="BL19">
        <v>24.14</v>
      </c>
      <c r="BM19">
        <v>13.46</v>
      </c>
      <c r="BN19">
        <v>0</v>
      </c>
      <c r="BO19">
        <v>38.630000000000003</v>
      </c>
      <c r="BP19">
        <v>24.14</v>
      </c>
      <c r="BQ19">
        <v>24.69</v>
      </c>
      <c r="BR19">
        <v>24.14</v>
      </c>
      <c r="BS19">
        <v>48.29</v>
      </c>
      <c r="BT19">
        <v>48.29</v>
      </c>
      <c r="BU19">
        <v>24.14</v>
      </c>
      <c r="BV19">
        <v>0</v>
      </c>
      <c r="BW19">
        <v>0</v>
      </c>
      <c r="BX19">
        <v>48.29</v>
      </c>
    </row>
    <row r="20" spans="1:76">
      <c r="A20" t="s">
        <v>262</v>
      </c>
      <c r="G20" t="s">
        <v>62</v>
      </c>
      <c r="H20" s="73">
        <v>649.8499999999998</v>
      </c>
      <c r="I20" s="46">
        <v>160.75</v>
      </c>
      <c r="J20" s="46">
        <v>564.26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14.49</v>
      </c>
      <c r="Y20">
        <v>0</v>
      </c>
      <c r="Z20">
        <v>0</v>
      </c>
      <c r="AA20">
        <v>48.29</v>
      </c>
      <c r="AB20">
        <v>0</v>
      </c>
      <c r="AC20">
        <v>0</v>
      </c>
      <c r="AD20">
        <v>183.5</v>
      </c>
      <c r="AE20">
        <v>96.58</v>
      </c>
      <c r="AF20">
        <v>37.31</v>
      </c>
      <c r="AG20">
        <v>0</v>
      </c>
      <c r="AH20">
        <v>72.44</v>
      </c>
      <c r="AI20">
        <v>111.36</v>
      </c>
      <c r="AJ20">
        <v>1.93</v>
      </c>
      <c r="AK20">
        <v>0.61</v>
      </c>
      <c r="AL20">
        <v>37.31</v>
      </c>
      <c r="AM20">
        <v>0</v>
      </c>
      <c r="AN20">
        <v>0</v>
      </c>
      <c r="AO20">
        <v>0.35</v>
      </c>
      <c r="AP20">
        <v>14.49</v>
      </c>
      <c r="AQ20">
        <v>8.69</v>
      </c>
      <c r="AR20">
        <v>162.97999999999999</v>
      </c>
      <c r="AS20">
        <v>0</v>
      </c>
      <c r="AT20">
        <v>0</v>
      </c>
      <c r="AU20">
        <v>0.52</v>
      </c>
      <c r="AV20">
        <v>13.52</v>
      </c>
      <c r="AW20">
        <v>0</v>
      </c>
      <c r="AX20">
        <v>0</v>
      </c>
      <c r="AY20">
        <v>54.33</v>
      </c>
      <c r="AZ20">
        <v>193.16</v>
      </c>
      <c r="BA20">
        <v>66.819999999999993</v>
      </c>
      <c r="BB20">
        <v>12.44</v>
      </c>
      <c r="BC20">
        <v>0</v>
      </c>
      <c r="BD20">
        <v>1.93</v>
      </c>
      <c r="BE20">
        <v>1.59</v>
      </c>
      <c r="BF20">
        <v>0.88</v>
      </c>
      <c r="BG20">
        <v>11.59</v>
      </c>
      <c r="BH20">
        <v>24.14</v>
      </c>
      <c r="BI20">
        <v>0</v>
      </c>
      <c r="BJ20">
        <v>0.48</v>
      </c>
      <c r="BK20">
        <v>0.53</v>
      </c>
      <c r="BL20">
        <v>24.14</v>
      </c>
      <c r="BM20">
        <v>13.46</v>
      </c>
      <c r="BN20">
        <v>0</v>
      </c>
      <c r="BO20">
        <v>38.630000000000003</v>
      </c>
      <c r="BP20">
        <v>24.14</v>
      </c>
      <c r="BQ20">
        <v>24.69</v>
      </c>
      <c r="BR20">
        <v>24.14</v>
      </c>
      <c r="BS20">
        <v>48.29</v>
      </c>
      <c r="BT20">
        <v>48.29</v>
      </c>
      <c r="BU20">
        <v>24.14</v>
      </c>
      <c r="BV20">
        <v>0</v>
      </c>
      <c r="BW20">
        <v>0</v>
      </c>
      <c r="BX20">
        <v>48.29</v>
      </c>
    </row>
    <row r="21" spans="1:76">
      <c r="A21" t="s">
        <v>248</v>
      </c>
      <c r="G21" t="s">
        <v>63</v>
      </c>
      <c r="H21" s="73">
        <v>649.8499999999998</v>
      </c>
      <c r="I21" s="46">
        <v>160.75</v>
      </c>
      <c r="J21" s="46">
        <v>564.26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14.49</v>
      </c>
      <c r="Y21">
        <v>0</v>
      </c>
      <c r="Z21">
        <v>0</v>
      </c>
      <c r="AA21">
        <v>48.29</v>
      </c>
      <c r="AB21">
        <v>0</v>
      </c>
      <c r="AC21">
        <v>0</v>
      </c>
      <c r="AD21">
        <v>183.5</v>
      </c>
      <c r="AE21">
        <v>96.58</v>
      </c>
      <c r="AF21">
        <v>37.31</v>
      </c>
      <c r="AG21">
        <v>0</v>
      </c>
      <c r="AH21">
        <v>72.44</v>
      </c>
      <c r="AI21">
        <v>111.36</v>
      </c>
      <c r="AJ21">
        <v>1.93</v>
      </c>
      <c r="AK21">
        <v>0.61</v>
      </c>
      <c r="AL21">
        <v>37.31</v>
      </c>
      <c r="AM21">
        <v>0</v>
      </c>
      <c r="AN21">
        <v>0</v>
      </c>
      <c r="AO21">
        <v>0.35</v>
      </c>
      <c r="AP21">
        <v>14.49</v>
      </c>
      <c r="AQ21">
        <v>8.69</v>
      </c>
      <c r="AR21">
        <v>162.97999999999999</v>
      </c>
      <c r="AS21">
        <v>0</v>
      </c>
      <c r="AT21">
        <v>0</v>
      </c>
      <c r="AU21">
        <v>0.52</v>
      </c>
      <c r="AV21">
        <v>13.52</v>
      </c>
      <c r="AW21">
        <v>0</v>
      </c>
      <c r="AX21">
        <v>0</v>
      </c>
      <c r="AY21">
        <v>54.33</v>
      </c>
      <c r="AZ21">
        <v>193.16</v>
      </c>
      <c r="BA21">
        <v>66.819999999999993</v>
      </c>
      <c r="BB21">
        <v>12.44</v>
      </c>
      <c r="BC21">
        <v>0</v>
      </c>
      <c r="BD21">
        <v>1.93</v>
      </c>
      <c r="BE21">
        <v>1.59</v>
      </c>
      <c r="BF21">
        <v>0.88</v>
      </c>
      <c r="BG21">
        <v>11.59</v>
      </c>
      <c r="BH21">
        <v>24.14</v>
      </c>
      <c r="BI21">
        <v>0</v>
      </c>
      <c r="BJ21">
        <v>0.48</v>
      </c>
      <c r="BK21">
        <v>0.53</v>
      </c>
      <c r="BL21">
        <v>24.14</v>
      </c>
      <c r="BM21">
        <v>13.46</v>
      </c>
      <c r="BN21">
        <v>0</v>
      </c>
      <c r="BO21">
        <v>38.630000000000003</v>
      </c>
      <c r="BP21">
        <v>24.14</v>
      </c>
      <c r="BQ21">
        <v>24.69</v>
      </c>
      <c r="BR21">
        <v>24.14</v>
      </c>
      <c r="BS21">
        <v>48.29</v>
      </c>
      <c r="BT21">
        <v>48.29</v>
      </c>
      <c r="BU21">
        <v>24.14</v>
      </c>
      <c r="BV21">
        <v>0</v>
      </c>
      <c r="BW21">
        <v>0</v>
      </c>
      <c r="BX21">
        <v>48.29</v>
      </c>
    </row>
    <row r="22" spans="1:76">
      <c r="A22" t="s">
        <v>249</v>
      </c>
      <c r="G22" t="s">
        <v>64</v>
      </c>
      <c r="H22" s="73">
        <v>649.8499999999998</v>
      </c>
      <c r="I22" s="46">
        <v>160.75</v>
      </c>
      <c r="J22" s="46">
        <v>564.26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14.49</v>
      </c>
      <c r="Y22">
        <v>0</v>
      </c>
      <c r="Z22">
        <v>0</v>
      </c>
      <c r="AA22">
        <v>48.29</v>
      </c>
      <c r="AB22">
        <v>0</v>
      </c>
      <c r="AC22">
        <v>0</v>
      </c>
      <c r="AD22">
        <v>183.5</v>
      </c>
      <c r="AE22">
        <v>96.58</v>
      </c>
      <c r="AF22">
        <v>37.31</v>
      </c>
      <c r="AG22">
        <v>0</v>
      </c>
      <c r="AH22">
        <v>72.44</v>
      </c>
      <c r="AI22">
        <v>111.36</v>
      </c>
      <c r="AJ22">
        <v>1.93</v>
      </c>
      <c r="AK22">
        <v>0.61</v>
      </c>
      <c r="AL22">
        <v>37.31</v>
      </c>
      <c r="AM22">
        <v>0</v>
      </c>
      <c r="AN22">
        <v>0</v>
      </c>
      <c r="AO22">
        <v>0.35</v>
      </c>
      <c r="AP22">
        <v>14.49</v>
      </c>
      <c r="AQ22">
        <v>8.69</v>
      </c>
      <c r="AR22">
        <v>162.97999999999999</v>
      </c>
      <c r="AS22">
        <v>0</v>
      </c>
      <c r="AT22">
        <v>0</v>
      </c>
      <c r="AU22">
        <v>0.52</v>
      </c>
      <c r="AV22">
        <v>13.52</v>
      </c>
      <c r="AW22">
        <v>0</v>
      </c>
      <c r="AX22">
        <v>0</v>
      </c>
      <c r="AY22">
        <v>54.33</v>
      </c>
      <c r="AZ22">
        <v>193.16</v>
      </c>
      <c r="BA22">
        <v>66.819999999999993</v>
      </c>
      <c r="BB22">
        <v>12.44</v>
      </c>
      <c r="BC22">
        <v>0</v>
      </c>
      <c r="BD22">
        <v>1.93</v>
      </c>
      <c r="BE22">
        <v>1.59</v>
      </c>
      <c r="BF22">
        <v>0.88</v>
      </c>
      <c r="BG22">
        <v>11.59</v>
      </c>
      <c r="BH22">
        <v>24.14</v>
      </c>
      <c r="BI22">
        <v>0</v>
      </c>
      <c r="BJ22">
        <v>0.48</v>
      </c>
      <c r="BK22">
        <v>0.53</v>
      </c>
      <c r="BL22">
        <v>24.14</v>
      </c>
      <c r="BM22">
        <v>13.46</v>
      </c>
      <c r="BN22">
        <v>0</v>
      </c>
      <c r="BO22">
        <v>38.630000000000003</v>
      </c>
      <c r="BP22">
        <v>24.14</v>
      </c>
      <c r="BQ22">
        <v>24.69</v>
      </c>
      <c r="BR22">
        <v>24.14</v>
      </c>
      <c r="BS22">
        <v>48.29</v>
      </c>
      <c r="BT22">
        <v>48.29</v>
      </c>
      <c r="BU22">
        <v>24.14</v>
      </c>
      <c r="BV22">
        <v>0</v>
      </c>
      <c r="BW22">
        <v>0</v>
      </c>
      <c r="BX22">
        <v>48.29</v>
      </c>
    </row>
    <row r="23" spans="1:76">
      <c r="A23" t="s">
        <v>250</v>
      </c>
      <c r="G23" t="s">
        <v>65</v>
      </c>
      <c r="H23" s="73">
        <v>649.8499999999998</v>
      </c>
      <c r="I23" s="46">
        <v>160.75</v>
      </c>
      <c r="J23" s="46">
        <v>607.54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57.95</v>
      </c>
      <c r="Y23">
        <v>0</v>
      </c>
      <c r="Z23">
        <v>0</v>
      </c>
      <c r="AA23">
        <v>48.29</v>
      </c>
      <c r="AB23">
        <v>0</v>
      </c>
      <c r="AC23">
        <v>0</v>
      </c>
      <c r="AD23">
        <v>183.5</v>
      </c>
      <c r="AE23">
        <v>96.58</v>
      </c>
      <c r="AF23">
        <v>37.31</v>
      </c>
      <c r="AG23">
        <v>0</v>
      </c>
      <c r="AH23">
        <v>72.44</v>
      </c>
      <c r="AI23">
        <v>111.36</v>
      </c>
      <c r="AJ23">
        <v>1.93</v>
      </c>
      <c r="AK23">
        <v>0.61</v>
      </c>
      <c r="AL23">
        <v>37.31</v>
      </c>
      <c r="AM23">
        <v>0</v>
      </c>
      <c r="AN23">
        <v>0</v>
      </c>
      <c r="AO23">
        <v>0.35</v>
      </c>
      <c r="AP23">
        <v>14.49</v>
      </c>
      <c r="AQ23">
        <v>8.69</v>
      </c>
      <c r="AR23">
        <v>162.97999999999999</v>
      </c>
      <c r="AS23">
        <v>0</v>
      </c>
      <c r="AT23">
        <v>0</v>
      </c>
      <c r="AU23">
        <v>0.52</v>
      </c>
      <c r="AV23">
        <v>13.52</v>
      </c>
      <c r="AW23">
        <v>0</v>
      </c>
      <c r="AX23">
        <v>0</v>
      </c>
      <c r="AY23">
        <v>54.33</v>
      </c>
      <c r="AZ23">
        <v>193.16</v>
      </c>
      <c r="BA23">
        <v>66.819999999999993</v>
      </c>
      <c r="BB23">
        <v>12.44</v>
      </c>
      <c r="BC23">
        <v>0</v>
      </c>
      <c r="BD23">
        <v>1.93</v>
      </c>
      <c r="BE23">
        <v>1.59</v>
      </c>
      <c r="BF23">
        <v>0.88</v>
      </c>
      <c r="BG23">
        <v>11.59</v>
      </c>
      <c r="BH23">
        <v>24.14</v>
      </c>
      <c r="BI23">
        <v>0</v>
      </c>
      <c r="BJ23">
        <v>0.48</v>
      </c>
      <c r="BK23">
        <v>0.53</v>
      </c>
      <c r="BL23">
        <v>24.14</v>
      </c>
      <c r="BM23">
        <v>13.28</v>
      </c>
      <c r="BN23">
        <v>0</v>
      </c>
      <c r="BO23">
        <v>38.630000000000003</v>
      </c>
      <c r="BP23">
        <v>24.14</v>
      </c>
      <c r="BQ23">
        <v>24.69</v>
      </c>
      <c r="BR23">
        <v>24.14</v>
      </c>
      <c r="BS23">
        <v>48.29</v>
      </c>
      <c r="BT23">
        <v>48.29</v>
      </c>
      <c r="BU23">
        <v>24.14</v>
      </c>
      <c r="BV23">
        <v>0</v>
      </c>
      <c r="BW23">
        <v>0</v>
      </c>
      <c r="BX23">
        <v>48.29</v>
      </c>
    </row>
    <row r="24" spans="1:76">
      <c r="A24" t="s">
        <v>251</v>
      </c>
      <c r="G24" t="s">
        <v>66</v>
      </c>
      <c r="H24" s="73">
        <v>649.8499999999998</v>
      </c>
      <c r="I24" s="46">
        <v>160.75</v>
      </c>
      <c r="J24" s="46">
        <v>607.54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57.95</v>
      </c>
      <c r="Y24">
        <v>0</v>
      </c>
      <c r="Z24">
        <v>0</v>
      </c>
      <c r="AA24">
        <v>48.29</v>
      </c>
      <c r="AB24">
        <v>0</v>
      </c>
      <c r="AC24">
        <v>0</v>
      </c>
      <c r="AD24">
        <v>183.5</v>
      </c>
      <c r="AE24">
        <v>96.58</v>
      </c>
      <c r="AF24">
        <v>37.31</v>
      </c>
      <c r="AG24">
        <v>0</v>
      </c>
      <c r="AH24">
        <v>72.44</v>
      </c>
      <c r="AI24">
        <v>111.36</v>
      </c>
      <c r="AJ24">
        <v>1.93</v>
      </c>
      <c r="AK24">
        <v>0.61</v>
      </c>
      <c r="AL24">
        <v>37.31</v>
      </c>
      <c r="AM24">
        <v>0</v>
      </c>
      <c r="AN24">
        <v>0</v>
      </c>
      <c r="AO24">
        <v>0.35</v>
      </c>
      <c r="AP24">
        <v>14.49</v>
      </c>
      <c r="AQ24">
        <v>8.69</v>
      </c>
      <c r="AR24">
        <v>162.97999999999999</v>
      </c>
      <c r="AS24">
        <v>0</v>
      </c>
      <c r="AT24">
        <v>0</v>
      </c>
      <c r="AU24">
        <v>0.52</v>
      </c>
      <c r="AV24">
        <v>13.52</v>
      </c>
      <c r="AW24">
        <v>0</v>
      </c>
      <c r="AX24">
        <v>0</v>
      </c>
      <c r="AY24">
        <v>54.33</v>
      </c>
      <c r="AZ24">
        <v>193.16</v>
      </c>
      <c r="BA24">
        <v>66.819999999999993</v>
      </c>
      <c r="BB24">
        <v>12.44</v>
      </c>
      <c r="BC24">
        <v>0</v>
      </c>
      <c r="BD24">
        <v>1.93</v>
      </c>
      <c r="BE24">
        <v>1.59</v>
      </c>
      <c r="BF24">
        <v>0.88</v>
      </c>
      <c r="BG24">
        <v>11.59</v>
      </c>
      <c r="BH24">
        <v>24.14</v>
      </c>
      <c r="BI24">
        <v>0</v>
      </c>
      <c r="BJ24">
        <v>0.48</v>
      </c>
      <c r="BK24">
        <v>0.53</v>
      </c>
      <c r="BL24">
        <v>24.14</v>
      </c>
      <c r="BM24">
        <v>13.28</v>
      </c>
      <c r="BN24">
        <v>0</v>
      </c>
      <c r="BO24">
        <v>38.630000000000003</v>
      </c>
      <c r="BP24">
        <v>24.14</v>
      </c>
      <c r="BQ24">
        <v>24.69</v>
      </c>
      <c r="BR24">
        <v>24.14</v>
      </c>
      <c r="BS24">
        <v>48.29</v>
      </c>
      <c r="BT24">
        <v>48.29</v>
      </c>
      <c r="BU24">
        <v>24.14</v>
      </c>
      <c r="BV24">
        <v>0</v>
      </c>
      <c r="BW24">
        <v>0</v>
      </c>
      <c r="BX24">
        <v>48.29</v>
      </c>
    </row>
    <row r="25" spans="1:76">
      <c r="A25" t="s">
        <v>252</v>
      </c>
      <c r="G25" t="s">
        <v>67</v>
      </c>
      <c r="H25" s="73">
        <v>649.8499999999998</v>
      </c>
      <c r="I25" s="46">
        <v>160.75</v>
      </c>
      <c r="J25" s="46">
        <v>607.54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57.95</v>
      </c>
      <c r="Y25">
        <v>0</v>
      </c>
      <c r="Z25">
        <v>0</v>
      </c>
      <c r="AA25">
        <v>48.29</v>
      </c>
      <c r="AB25">
        <v>0</v>
      </c>
      <c r="AC25">
        <v>0</v>
      </c>
      <c r="AD25">
        <v>183.5</v>
      </c>
      <c r="AE25">
        <v>96.58</v>
      </c>
      <c r="AF25">
        <v>37.31</v>
      </c>
      <c r="AG25">
        <v>0</v>
      </c>
      <c r="AH25">
        <v>72.44</v>
      </c>
      <c r="AI25">
        <v>111.36</v>
      </c>
      <c r="AJ25">
        <v>1.93</v>
      </c>
      <c r="AK25">
        <v>0.61</v>
      </c>
      <c r="AL25">
        <v>37.31</v>
      </c>
      <c r="AM25">
        <v>0</v>
      </c>
      <c r="AN25">
        <v>0</v>
      </c>
      <c r="AO25">
        <v>0.35</v>
      </c>
      <c r="AP25">
        <v>14.49</v>
      </c>
      <c r="AQ25">
        <v>8.69</v>
      </c>
      <c r="AR25">
        <v>162.97999999999999</v>
      </c>
      <c r="AS25">
        <v>0</v>
      </c>
      <c r="AT25">
        <v>0</v>
      </c>
      <c r="AU25">
        <v>0.52</v>
      </c>
      <c r="AV25">
        <v>13.52</v>
      </c>
      <c r="AW25">
        <v>0</v>
      </c>
      <c r="AX25">
        <v>0</v>
      </c>
      <c r="AY25">
        <v>54.33</v>
      </c>
      <c r="AZ25">
        <v>193.16</v>
      </c>
      <c r="BA25">
        <v>66.819999999999993</v>
      </c>
      <c r="BB25">
        <v>12.44</v>
      </c>
      <c r="BC25">
        <v>0</v>
      </c>
      <c r="BD25">
        <v>1.93</v>
      </c>
      <c r="BE25">
        <v>1.59</v>
      </c>
      <c r="BF25">
        <v>0.88</v>
      </c>
      <c r="BG25">
        <v>11.59</v>
      </c>
      <c r="BH25">
        <v>24.14</v>
      </c>
      <c r="BI25">
        <v>0</v>
      </c>
      <c r="BJ25">
        <v>0.48</v>
      </c>
      <c r="BK25">
        <v>0.53</v>
      </c>
      <c r="BL25">
        <v>24.14</v>
      </c>
      <c r="BM25">
        <v>13.28</v>
      </c>
      <c r="BN25">
        <v>0</v>
      </c>
      <c r="BO25">
        <v>38.630000000000003</v>
      </c>
      <c r="BP25">
        <v>24.14</v>
      </c>
      <c r="BQ25">
        <v>24.69</v>
      </c>
      <c r="BR25">
        <v>24.14</v>
      </c>
      <c r="BS25">
        <v>48.29</v>
      </c>
      <c r="BT25">
        <v>48.29</v>
      </c>
      <c r="BU25">
        <v>24.14</v>
      </c>
      <c r="BV25">
        <v>0</v>
      </c>
      <c r="BW25">
        <v>0</v>
      </c>
      <c r="BX25">
        <v>48.29</v>
      </c>
    </row>
    <row r="26" spans="1:76">
      <c r="A26" t="s">
        <v>253</v>
      </c>
      <c r="G26" t="s">
        <v>68</v>
      </c>
      <c r="H26" s="73">
        <v>649.8499999999998</v>
      </c>
      <c r="I26" s="46">
        <v>160.75</v>
      </c>
      <c r="J26" s="46">
        <v>607.54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57.95</v>
      </c>
      <c r="Y26">
        <v>0</v>
      </c>
      <c r="Z26">
        <v>0</v>
      </c>
      <c r="AA26">
        <v>48.29</v>
      </c>
      <c r="AB26">
        <v>0</v>
      </c>
      <c r="AC26">
        <v>0</v>
      </c>
      <c r="AD26">
        <v>183.5</v>
      </c>
      <c r="AE26">
        <v>96.58</v>
      </c>
      <c r="AF26">
        <v>37.31</v>
      </c>
      <c r="AG26">
        <v>0</v>
      </c>
      <c r="AH26">
        <v>72.44</v>
      </c>
      <c r="AI26">
        <v>111.36</v>
      </c>
      <c r="AJ26">
        <v>1.93</v>
      </c>
      <c r="AK26">
        <v>0.61</v>
      </c>
      <c r="AL26">
        <v>37.31</v>
      </c>
      <c r="AM26">
        <v>0</v>
      </c>
      <c r="AN26">
        <v>0</v>
      </c>
      <c r="AO26">
        <v>0.35</v>
      </c>
      <c r="AP26">
        <v>14.49</v>
      </c>
      <c r="AQ26">
        <v>8.69</v>
      </c>
      <c r="AR26">
        <v>162.97999999999999</v>
      </c>
      <c r="AS26">
        <v>0</v>
      </c>
      <c r="AT26">
        <v>0</v>
      </c>
      <c r="AU26">
        <v>0.52</v>
      </c>
      <c r="AV26">
        <v>13.52</v>
      </c>
      <c r="AW26">
        <v>0</v>
      </c>
      <c r="AX26">
        <v>0</v>
      </c>
      <c r="AY26">
        <v>54.33</v>
      </c>
      <c r="AZ26">
        <v>193.16</v>
      </c>
      <c r="BA26">
        <v>66.819999999999993</v>
      </c>
      <c r="BB26">
        <v>12.44</v>
      </c>
      <c r="BC26">
        <v>0</v>
      </c>
      <c r="BD26">
        <v>1.93</v>
      </c>
      <c r="BE26">
        <v>1.59</v>
      </c>
      <c r="BF26">
        <v>0.88</v>
      </c>
      <c r="BG26">
        <v>11.59</v>
      </c>
      <c r="BH26">
        <v>24.14</v>
      </c>
      <c r="BI26">
        <v>0</v>
      </c>
      <c r="BJ26">
        <v>0.48</v>
      </c>
      <c r="BK26">
        <v>0.53</v>
      </c>
      <c r="BL26">
        <v>24.14</v>
      </c>
      <c r="BM26">
        <v>13.28</v>
      </c>
      <c r="BN26">
        <v>0</v>
      </c>
      <c r="BO26">
        <v>38.630000000000003</v>
      </c>
      <c r="BP26">
        <v>24.14</v>
      </c>
      <c r="BQ26">
        <v>24.69</v>
      </c>
      <c r="BR26">
        <v>24.14</v>
      </c>
      <c r="BS26">
        <v>48.29</v>
      </c>
      <c r="BT26">
        <v>48.29</v>
      </c>
      <c r="BU26">
        <v>24.14</v>
      </c>
      <c r="BV26">
        <v>0</v>
      </c>
      <c r="BW26">
        <v>0</v>
      </c>
      <c r="BX26">
        <v>48.29</v>
      </c>
    </row>
    <row r="27" spans="1:76">
      <c r="A27" t="s">
        <v>254</v>
      </c>
      <c r="G27" t="s">
        <v>69</v>
      </c>
      <c r="H27" s="73">
        <v>486.87</v>
      </c>
      <c r="I27" s="46">
        <v>92.899999999999991</v>
      </c>
      <c r="J27" s="46">
        <v>607.43999999999994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57.95</v>
      </c>
      <c r="Y27">
        <v>0</v>
      </c>
      <c r="Z27">
        <v>0</v>
      </c>
      <c r="AA27">
        <v>48.29</v>
      </c>
      <c r="AB27">
        <v>0</v>
      </c>
      <c r="AC27">
        <v>0</v>
      </c>
      <c r="AD27">
        <v>183.5</v>
      </c>
      <c r="AE27">
        <v>96.58</v>
      </c>
      <c r="AF27">
        <v>37.31</v>
      </c>
      <c r="AG27">
        <v>0</v>
      </c>
      <c r="AH27">
        <v>72.44</v>
      </c>
      <c r="AI27">
        <v>111.36</v>
      </c>
      <c r="AJ27">
        <v>1.93</v>
      </c>
      <c r="AK27">
        <v>0.61</v>
      </c>
      <c r="AL27">
        <v>37.31</v>
      </c>
      <c r="AM27">
        <v>0</v>
      </c>
      <c r="AN27">
        <v>0</v>
      </c>
      <c r="AO27">
        <v>0.35</v>
      </c>
      <c r="AP27">
        <v>14.49</v>
      </c>
      <c r="AQ27">
        <v>8.69</v>
      </c>
      <c r="AR27">
        <v>0</v>
      </c>
      <c r="AS27">
        <v>0</v>
      </c>
      <c r="AT27">
        <v>0</v>
      </c>
      <c r="AU27">
        <v>0.52</v>
      </c>
      <c r="AV27">
        <v>0</v>
      </c>
      <c r="AW27">
        <v>0</v>
      </c>
      <c r="AX27">
        <v>0</v>
      </c>
      <c r="AY27">
        <v>0</v>
      </c>
      <c r="AZ27">
        <v>193.16</v>
      </c>
      <c r="BA27">
        <v>66.819999999999993</v>
      </c>
      <c r="BB27">
        <v>12.44</v>
      </c>
      <c r="BC27">
        <v>0</v>
      </c>
      <c r="BD27">
        <v>1.93</v>
      </c>
      <c r="BE27">
        <v>1.59</v>
      </c>
      <c r="BF27">
        <v>0.88</v>
      </c>
      <c r="BG27">
        <v>11.59</v>
      </c>
      <c r="BH27">
        <v>24.14</v>
      </c>
      <c r="BI27">
        <v>0</v>
      </c>
      <c r="BJ27">
        <v>0.48</v>
      </c>
      <c r="BK27">
        <v>0.53</v>
      </c>
      <c r="BL27">
        <v>24.14</v>
      </c>
      <c r="BM27">
        <v>13.18</v>
      </c>
      <c r="BN27">
        <v>0</v>
      </c>
      <c r="BO27">
        <v>38.630000000000003</v>
      </c>
      <c r="BP27">
        <v>24.14</v>
      </c>
      <c r="BQ27">
        <v>24.69</v>
      </c>
      <c r="BR27">
        <v>24.14</v>
      </c>
      <c r="BS27">
        <v>48.29</v>
      </c>
      <c r="BT27">
        <v>48.29</v>
      </c>
      <c r="BU27">
        <v>24.14</v>
      </c>
      <c r="BV27">
        <v>0</v>
      </c>
      <c r="BW27">
        <v>0</v>
      </c>
      <c r="BX27">
        <v>48.29</v>
      </c>
    </row>
    <row r="28" spans="1:76">
      <c r="A28" t="s">
        <v>255</v>
      </c>
      <c r="G28" t="s">
        <v>70</v>
      </c>
      <c r="H28" s="73">
        <v>486.87</v>
      </c>
      <c r="I28" s="46">
        <v>92.899999999999991</v>
      </c>
      <c r="J28" s="46">
        <v>607.43999999999994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57.95</v>
      </c>
      <c r="Y28">
        <v>0</v>
      </c>
      <c r="Z28">
        <v>0</v>
      </c>
      <c r="AA28">
        <v>48.29</v>
      </c>
      <c r="AB28">
        <v>0</v>
      </c>
      <c r="AC28">
        <v>0</v>
      </c>
      <c r="AD28">
        <v>183.5</v>
      </c>
      <c r="AE28">
        <v>96.58</v>
      </c>
      <c r="AF28">
        <v>37.31</v>
      </c>
      <c r="AG28">
        <v>0</v>
      </c>
      <c r="AH28">
        <v>72.44</v>
      </c>
      <c r="AI28">
        <v>111.36</v>
      </c>
      <c r="AJ28">
        <v>1.93</v>
      </c>
      <c r="AK28">
        <v>0.61</v>
      </c>
      <c r="AL28">
        <v>37.31</v>
      </c>
      <c r="AM28">
        <v>0</v>
      </c>
      <c r="AN28">
        <v>0</v>
      </c>
      <c r="AO28">
        <v>0.35</v>
      </c>
      <c r="AP28">
        <v>14.49</v>
      </c>
      <c r="AQ28">
        <v>8.69</v>
      </c>
      <c r="AR28">
        <v>0</v>
      </c>
      <c r="AS28">
        <v>0</v>
      </c>
      <c r="AT28">
        <v>0</v>
      </c>
      <c r="AU28">
        <v>0.52</v>
      </c>
      <c r="AV28">
        <v>0</v>
      </c>
      <c r="AW28">
        <v>0</v>
      </c>
      <c r="AX28">
        <v>0</v>
      </c>
      <c r="AY28">
        <v>0</v>
      </c>
      <c r="AZ28">
        <v>193.16</v>
      </c>
      <c r="BA28">
        <v>66.819999999999993</v>
      </c>
      <c r="BB28">
        <v>12.44</v>
      </c>
      <c r="BC28">
        <v>0</v>
      </c>
      <c r="BD28">
        <v>1.93</v>
      </c>
      <c r="BE28">
        <v>1.59</v>
      </c>
      <c r="BF28">
        <v>0.88</v>
      </c>
      <c r="BG28">
        <v>11.59</v>
      </c>
      <c r="BH28">
        <v>24.14</v>
      </c>
      <c r="BI28">
        <v>0</v>
      </c>
      <c r="BJ28">
        <v>0.48</v>
      </c>
      <c r="BK28">
        <v>0.53</v>
      </c>
      <c r="BL28">
        <v>24.14</v>
      </c>
      <c r="BM28">
        <v>13.18</v>
      </c>
      <c r="BN28">
        <v>0</v>
      </c>
      <c r="BO28">
        <v>38.630000000000003</v>
      </c>
      <c r="BP28">
        <v>24.14</v>
      </c>
      <c r="BQ28">
        <v>24.69</v>
      </c>
      <c r="BR28">
        <v>24.14</v>
      </c>
      <c r="BS28">
        <v>48.29</v>
      </c>
      <c r="BT28">
        <v>48.29</v>
      </c>
      <c r="BU28">
        <v>24.14</v>
      </c>
      <c r="BV28">
        <v>0</v>
      </c>
      <c r="BW28">
        <v>0</v>
      </c>
      <c r="BX28">
        <v>48.29</v>
      </c>
    </row>
    <row r="29" spans="1:76">
      <c r="A29" t="s">
        <v>263</v>
      </c>
      <c r="G29" t="s">
        <v>71</v>
      </c>
      <c r="H29" s="73">
        <v>486.87</v>
      </c>
      <c r="I29" s="46">
        <v>92.899999999999991</v>
      </c>
      <c r="J29" s="46">
        <v>607.43999999999994</v>
      </c>
      <c r="K29" s="46">
        <v>111.75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57.95</v>
      </c>
      <c r="Y29">
        <v>0</v>
      </c>
      <c r="Z29">
        <v>0</v>
      </c>
      <c r="AA29">
        <v>48.29</v>
      </c>
      <c r="AB29">
        <v>0</v>
      </c>
      <c r="AC29">
        <v>0</v>
      </c>
      <c r="AD29">
        <v>183.5</v>
      </c>
      <c r="AE29">
        <v>96.58</v>
      </c>
      <c r="AF29">
        <v>37.31</v>
      </c>
      <c r="AG29">
        <v>0</v>
      </c>
      <c r="AH29">
        <v>72.44</v>
      </c>
      <c r="AI29">
        <v>111.36</v>
      </c>
      <c r="AJ29">
        <v>1.93</v>
      </c>
      <c r="AK29">
        <v>0.61</v>
      </c>
      <c r="AL29">
        <v>37.31</v>
      </c>
      <c r="AM29">
        <v>0</v>
      </c>
      <c r="AN29">
        <v>0</v>
      </c>
      <c r="AO29">
        <v>0.35</v>
      </c>
      <c r="AP29">
        <v>14.49</v>
      </c>
      <c r="AQ29">
        <v>8.69</v>
      </c>
      <c r="AR29">
        <v>0</v>
      </c>
      <c r="AS29">
        <v>0</v>
      </c>
      <c r="AT29">
        <v>0</v>
      </c>
      <c r="AU29">
        <v>0.52</v>
      </c>
      <c r="AV29">
        <v>0</v>
      </c>
      <c r="AW29">
        <v>0</v>
      </c>
      <c r="AX29">
        <v>0</v>
      </c>
      <c r="AY29">
        <v>0</v>
      </c>
      <c r="AZ29">
        <v>193.16</v>
      </c>
      <c r="BA29">
        <v>66.819999999999993</v>
      </c>
      <c r="BB29">
        <v>12.44</v>
      </c>
      <c r="BC29">
        <v>0</v>
      </c>
      <c r="BD29">
        <v>1.93</v>
      </c>
      <c r="BE29">
        <v>1.59</v>
      </c>
      <c r="BF29">
        <v>0.88</v>
      </c>
      <c r="BG29">
        <v>11.59</v>
      </c>
      <c r="BH29">
        <v>24.14</v>
      </c>
      <c r="BI29">
        <v>0</v>
      </c>
      <c r="BJ29">
        <v>0.48</v>
      </c>
      <c r="BK29">
        <v>0.53</v>
      </c>
      <c r="BL29">
        <v>24.14</v>
      </c>
      <c r="BM29">
        <v>13.18</v>
      </c>
      <c r="BN29">
        <v>0</v>
      </c>
      <c r="BO29">
        <v>38.630000000000003</v>
      </c>
      <c r="BP29">
        <v>24.14</v>
      </c>
      <c r="BQ29">
        <v>24.69</v>
      </c>
      <c r="BR29">
        <v>24.14</v>
      </c>
      <c r="BS29">
        <v>48.29</v>
      </c>
      <c r="BT29">
        <v>48.29</v>
      </c>
      <c r="BU29">
        <v>24.14</v>
      </c>
      <c r="BV29">
        <v>0</v>
      </c>
      <c r="BW29">
        <v>0</v>
      </c>
      <c r="BX29">
        <v>48.29</v>
      </c>
    </row>
    <row r="30" spans="1:76">
      <c r="A30" t="s">
        <v>264</v>
      </c>
      <c r="G30" t="s">
        <v>72</v>
      </c>
      <c r="H30" s="73">
        <v>486.87</v>
      </c>
      <c r="I30" s="46">
        <v>92.899999999999991</v>
      </c>
      <c r="J30" s="46">
        <v>607.43999999999994</v>
      </c>
      <c r="K30" s="46">
        <v>111.75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57.95</v>
      </c>
      <c r="Y30">
        <v>0</v>
      </c>
      <c r="Z30">
        <v>0</v>
      </c>
      <c r="AA30">
        <v>48.29</v>
      </c>
      <c r="AB30">
        <v>0</v>
      </c>
      <c r="AC30">
        <v>0</v>
      </c>
      <c r="AD30">
        <v>183.5</v>
      </c>
      <c r="AE30">
        <v>96.58</v>
      </c>
      <c r="AF30">
        <v>37.31</v>
      </c>
      <c r="AG30">
        <v>0</v>
      </c>
      <c r="AH30">
        <v>72.44</v>
      </c>
      <c r="AI30">
        <v>111.36</v>
      </c>
      <c r="AJ30">
        <v>1.93</v>
      </c>
      <c r="AK30">
        <v>0.61</v>
      </c>
      <c r="AL30">
        <v>37.31</v>
      </c>
      <c r="AM30">
        <v>0</v>
      </c>
      <c r="AN30">
        <v>0</v>
      </c>
      <c r="AO30">
        <v>0.35</v>
      </c>
      <c r="AP30">
        <v>14.49</v>
      </c>
      <c r="AQ30">
        <v>8.69</v>
      </c>
      <c r="AR30">
        <v>0</v>
      </c>
      <c r="AS30">
        <v>0</v>
      </c>
      <c r="AT30">
        <v>0</v>
      </c>
      <c r="AU30">
        <v>0.52</v>
      </c>
      <c r="AV30">
        <v>0</v>
      </c>
      <c r="AW30">
        <v>0</v>
      </c>
      <c r="AX30">
        <v>0</v>
      </c>
      <c r="AY30">
        <v>0</v>
      </c>
      <c r="AZ30">
        <v>193.16</v>
      </c>
      <c r="BA30">
        <v>66.819999999999993</v>
      </c>
      <c r="BB30">
        <v>12.44</v>
      </c>
      <c r="BC30">
        <v>0</v>
      </c>
      <c r="BD30">
        <v>1.93</v>
      </c>
      <c r="BE30">
        <v>1.59</v>
      </c>
      <c r="BF30">
        <v>0.88</v>
      </c>
      <c r="BG30">
        <v>11.59</v>
      </c>
      <c r="BH30">
        <v>24.14</v>
      </c>
      <c r="BI30">
        <v>0</v>
      </c>
      <c r="BJ30">
        <v>0.48</v>
      </c>
      <c r="BK30">
        <v>0.53</v>
      </c>
      <c r="BL30">
        <v>24.14</v>
      </c>
      <c r="BM30">
        <v>13.18</v>
      </c>
      <c r="BN30">
        <v>0</v>
      </c>
      <c r="BO30">
        <v>38.630000000000003</v>
      </c>
      <c r="BP30">
        <v>24.14</v>
      </c>
      <c r="BQ30">
        <v>24.69</v>
      </c>
      <c r="BR30">
        <v>24.14</v>
      </c>
      <c r="BS30">
        <v>48.29</v>
      </c>
      <c r="BT30">
        <v>48.29</v>
      </c>
      <c r="BU30">
        <v>24.14</v>
      </c>
      <c r="BV30">
        <v>0</v>
      </c>
      <c r="BW30">
        <v>0</v>
      </c>
      <c r="BX30">
        <v>48.29</v>
      </c>
    </row>
    <row r="31" spans="1:76">
      <c r="A31" t="s">
        <v>274</v>
      </c>
      <c r="G31" t="s">
        <v>73</v>
      </c>
      <c r="H31" s="73">
        <v>487.02</v>
      </c>
      <c r="I31" s="46">
        <v>92.899999999999991</v>
      </c>
      <c r="J31" s="46">
        <v>607.43999999999994</v>
      </c>
      <c r="K31" s="46">
        <v>111.75</v>
      </c>
      <c r="L31" s="46">
        <v>4.13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57.95</v>
      </c>
      <c r="Y31">
        <v>0</v>
      </c>
      <c r="Z31">
        <v>0</v>
      </c>
      <c r="AA31">
        <v>48.29</v>
      </c>
      <c r="AB31">
        <v>0.27</v>
      </c>
      <c r="AC31">
        <v>0</v>
      </c>
      <c r="AD31">
        <v>183.5</v>
      </c>
      <c r="AE31">
        <v>96.58</v>
      </c>
      <c r="AF31">
        <v>37.31</v>
      </c>
      <c r="AG31">
        <v>0</v>
      </c>
      <c r="AH31">
        <v>72.44</v>
      </c>
      <c r="AI31">
        <v>111.36</v>
      </c>
      <c r="AJ31">
        <v>1.93</v>
      </c>
      <c r="AK31">
        <v>0.61</v>
      </c>
      <c r="AL31">
        <v>37.31</v>
      </c>
      <c r="AM31">
        <v>0</v>
      </c>
      <c r="AN31">
        <v>0</v>
      </c>
      <c r="AO31">
        <v>0.35</v>
      </c>
      <c r="AP31">
        <v>14.49</v>
      </c>
      <c r="AQ31">
        <v>8.69</v>
      </c>
      <c r="AR31">
        <v>0</v>
      </c>
      <c r="AS31">
        <v>0</v>
      </c>
      <c r="AT31">
        <v>0</v>
      </c>
      <c r="AU31">
        <v>0.52</v>
      </c>
      <c r="AV31">
        <v>0</v>
      </c>
      <c r="AW31">
        <v>0</v>
      </c>
      <c r="AX31">
        <v>0</v>
      </c>
      <c r="AY31">
        <v>0</v>
      </c>
      <c r="AZ31">
        <v>193.16</v>
      </c>
      <c r="BA31">
        <v>66.819999999999993</v>
      </c>
      <c r="BB31">
        <v>12.44</v>
      </c>
      <c r="BC31">
        <v>0</v>
      </c>
      <c r="BD31">
        <v>1.93</v>
      </c>
      <c r="BE31">
        <v>1.59</v>
      </c>
      <c r="BF31">
        <v>0.88</v>
      </c>
      <c r="BG31">
        <v>11.59</v>
      </c>
      <c r="BH31">
        <v>24.14</v>
      </c>
      <c r="BI31">
        <v>0</v>
      </c>
      <c r="BJ31">
        <v>0.48</v>
      </c>
      <c r="BK31">
        <v>0.68</v>
      </c>
      <c r="BL31">
        <v>24.14</v>
      </c>
      <c r="BM31">
        <v>13.18</v>
      </c>
      <c r="BN31">
        <v>0</v>
      </c>
      <c r="BO31">
        <v>38.630000000000003</v>
      </c>
      <c r="BP31">
        <v>24.14</v>
      </c>
      <c r="BQ31">
        <v>24.69</v>
      </c>
      <c r="BR31">
        <v>24.14</v>
      </c>
      <c r="BS31">
        <v>48.29</v>
      </c>
      <c r="BT31">
        <v>48.29</v>
      </c>
      <c r="BU31">
        <v>24.14</v>
      </c>
      <c r="BV31">
        <v>0</v>
      </c>
      <c r="BW31">
        <v>0</v>
      </c>
      <c r="BX31">
        <v>48.29</v>
      </c>
    </row>
    <row r="32" spans="1:76">
      <c r="A32" t="s">
        <v>275</v>
      </c>
      <c r="G32" t="s">
        <v>74</v>
      </c>
      <c r="H32" s="73">
        <v>487.02</v>
      </c>
      <c r="I32" s="46">
        <v>92.899999999999991</v>
      </c>
      <c r="J32" s="46">
        <v>607.43999999999994</v>
      </c>
      <c r="K32" s="46">
        <v>111.75</v>
      </c>
      <c r="L32" s="46">
        <v>4.45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57.95</v>
      </c>
      <c r="Y32">
        <v>0</v>
      </c>
      <c r="Z32">
        <v>0</v>
      </c>
      <c r="AA32">
        <v>48.29</v>
      </c>
      <c r="AB32">
        <v>0.59</v>
      </c>
      <c r="AC32">
        <v>0</v>
      </c>
      <c r="AD32">
        <v>183.5</v>
      </c>
      <c r="AE32">
        <v>96.58</v>
      </c>
      <c r="AF32">
        <v>37.31</v>
      </c>
      <c r="AG32">
        <v>0</v>
      </c>
      <c r="AH32">
        <v>72.44</v>
      </c>
      <c r="AI32">
        <v>111.36</v>
      </c>
      <c r="AJ32">
        <v>1.93</v>
      </c>
      <c r="AK32">
        <v>0.61</v>
      </c>
      <c r="AL32">
        <v>37.31</v>
      </c>
      <c r="AM32">
        <v>0</v>
      </c>
      <c r="AN32">
        <v>0</v>
      </c>
      <c r="AO32">
        <v>0.35</v>
      </c>
      <c r="AP32">
        <v>14.49</v>
      </c>
      <c r="AQ32">
        <v>8.69</v>
      </c>
      <c r="AR32">
        <v>0</v>
      </c>
      <c r="AS32">
        <v>0</v>
      </c>
      <c r="AT32">
        <v>0</v>
      </c>
      <c r="AU32">
        <v>0.52</v>
      </c>
      <c r="AV32">
        <v>0</v>
      </c>
      <c r="AW32">
        <v>0</v>
      </c>
      <c r="AX32">
        <v>0</v>
      </c>
      <c r="AY32">
        <v>0</v>
      </c>
      <c r="AZ32">
        <v>193.16</v>
      </c>
      <c r="BA32">
        <v>66.819999999999993</v>
      </c>
      <c r="BB32">
        <v>12.44</v>
      </c>
      <c r="BC32">
        <v>0</v>
      </c>
      <c r="BD32">
        <v>1.93</v>
      </c>
      <c r="BE32">
        <v>1.59</v>
      </c>
      <c r="BF32">
        <v>0.88</v>
      </c>
      <c r="BG32">
        <v>11.59</v>
      </c>
      <c r="BH32">
        <v>24.14</v>
      </c>
      <c r="BI32">
        <v>0</v>
      </c>
      <c r="BJ32">
        <v>0.48</v>
      </c>
      <c r="BK32">
        <v>0.68</v>
      </c>
      <c r="BL32">
        <v>24.14</v>
      </c>
      <c r="BM32">
        <v>13.18</v>
      </c>
      <c r="BN32">
        <v>0</v>
      </c>
      <c r="BO32">
        <v>38.630000000000003</v>
      </c>
      <c r="BP32">
        <v>24.14</v>
      </c>
      <c r="BQ32">
        <v>24.69</v>
      </c>
      <c r="BR32">
        <v>24.14</v>
      </c>
      <c r="BS32">
        <v>48.29</v>
      </c>
      <c r="BT32">
        <v>48.29</v>
      </c>
      <c r="BU32">
        <v>24.14</v>
      </c>
      <c r="BV32">
        <v>0</v>
      </c>
      <c r="BW32">
        <v>0</v>
      </c>
      <c r="BX32">
        <v>48.29</v>
      </c>
    </row>
    <row r="33" spans="1:76">
      <c r="A33" t="s">
        <v>276</v>
      </c>
      <c r="G33" t="s">
        <v>75</v>
      </c>
      <c r="H33" s="73">
        <v>487.02</v>
      </c>
      <c r="I33" s="46">
        <v>92.899999999999991</v>
      </c>
      <c r="J33" s="46">
        <v>607.43999999999994</v>
      </c>
      <c r="K33" s="46">
        <v>111.75</v>
      </c>
      <c r="L33" s="46">
        <v>4.4399999999999995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57.95</v>
      </c>
      <c r="Y33">
        <v>0</v>
      </c>
      <c r="Z33">
        <v>0</v>
      </c>
      <c r="AA33">
        <v>48.29</v>
      </c>
      <c r="AB33">
        <v>0.57999999999999996</v>
      </c>
      <c r="AC33">
        <v>0</v>
      </c>
      <c r="AD33">
        <v>183.5</v>
      </c>
      <c r="AE33">
        <v>96.58</v>
      </c>
      <c r="AF33">
        <v>37.31</v>
      </c>
      <c r="AG33">
        <v>0</v>
      </c>
      <c r="AH33">
        <v>72.44</v>
      </c>
      <c r="AI33">
        <v>111.36</v>
      </c>
      <c r="AJ33">
        <v>1.93</v>
      </c>
      <c r="AK33">
        <v>0.61</v>
      </c>
      <c r="AL33">
        <v>37.31</v>
      </c>
      <c r="AM33">
        <v>0</v>
      </c>
      <c r="AN33">
        <v>0</v>
      </c>
      <c r="AO33">
        <v>0.35</v>
      </c>
      <c r="AP33">
        <v>14.49</v>
      </c>
      <c r="AQ33">
        <v>8.69</v>
      </c>
      <c r="AR33">
        <v>0</v>
      </c>
      <c r="AS33">
        <v>0</v>
      </c>
      <c r="AT33">
        <v>0</v>
      </c>
      <c r="AU33">
        <v>0.52</v>
      </c>
      <c r="AV33">
        <v>0</v>
      </c>
      <c r="AW33">
        <v>0</v>
      </c>
      <c r="AX33">
        <v>0</v>
      </c>
      <c r="AY33">
        <v>0</v>
      </c>
      <c r="AZ33">
        <v>193.16</v>
      </c>
      <c r="BA33">
        <v>66.819999999999993</v>
      </c>
      <c r="BB33">
        <v>12.44</v>
      </c>
      <c r="BC33">
        <v>0</v>
      </c>
      <c r="BD33">
        <v>1.93</v>
      </c>
      <c r="BE33">
        <v>1.59</v>
      </c>
      <c r="BF33">
        <v>0.88</v>
      </c>
      <c r="BG33">
        <v>11.59</v>
      </c>
      <c r="BH33">
        <v>24.14</v>
      </c>
      <c r="BI33">
        <v>0</v>
      </c>
      <c r="BJ33">
        <v>0.48</v>
      </c>
      <c r="BK33">
        <v>0.68</v>
      </c>
      <c r="BL33">
        <v>24.14</v>
      </c>
      <c r="BM33">
        <v>13.18</v>
      </c>
      <c r="BN33">
        <v>0</v>
      </c>
      <c r="BO33">
        <v>38.630000000000003</v>
      </c>
      <c r="BP33">
        <v>24.14</v>
      </c>
      <c r="BQ33">
        <v>24.69</v>
      </c>
      <c r="BR33">
        <v>24.14</v>
      </c>
      <c r="BS33">
        <v>48.29</v>
      </c>
      <c r="BT33">
        <v>48.29</v>
      </c>
      <c r="BU33">
        <v>24.14</v>
      </c>
      <c r="BV33">
        <v>0</v>
      </c>
      <c r="BW33">
        <v>0</v>
      </c>
      <c r="BX33">
        <v>48.29</v>
      </c>
    </row>
    <row r="34" spans="1:76">
      <c r="A34" t="s">
        <v>277</v>
      </c>
      <c r="G34" t="s">
        <v>76</v>
      </c>
      <c r="H34" s="73">
        <v>487.02</v>
      </c>
      <c r="I34" s="46">
        <v>92.899999999999991</v>
      </c>
      <c r="J34" s="46">
        <v>607.43999999999994</v>
      </c>
      <c r="K34" s="46">
        <v>111.75</v>
      </c>
      <c r="L34" s="46">
        <v>4.83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57.95</v>
      </c>
      <c r="Y34">
        <v>0</v>
      </c>
      <c r="Z34">
        <v>0</v>
      </c>
      <c r="AA34">
        <v>48.29</v>
      </c>
      <c r="AB34">
        <v>0.97</v>
      </c>
      <c r="AC34">
        <v>0</v>
      </c>
      <c r="AD34">
        <v>183.5</v>
      </c>
      <c r="AE34">
        <v>96.58</v>
      </c>
      <c r="AF34">
        <v>37.31</v>
      </c>
      <c r="AG34">
        <v>0</v>
      </c>
      <c r="AH34">
        <v>72.44</v>
      </c>
      <c r="AI34">
        <v>111.36</v>
      </c>
      <c r="AJ34">
        <v>1.93</v>
      </c>
      <c r="AK34">
        <v>0.61</v>
      </c>
      <c r="AL34">
        <v>37.31</v>
      </c>
      <c r="AM34">
        <v>0</v>
      </c>
      <c r="AN34">
        <v>0</v>
      </c>
      <c r="AO34">
        <v>0.35</v>
      </c>
      <c r="AP34">
        <v>14.49</v>
      </c>
      <c r="AQ34">
        <v>8.69</v>
      </c>
      <c r="AR34">
        <v>0</v>
      </c>
      <c r="AS34">
        <v>0</v>
      </c>
      <c r="AT34">
        <v>0</v>
      </c>
      <c r="AU34">
        <v>0.52</v>
      </c>
      <c r="AV34">
        <v>0</v>
      </c>
      <c r="AW34">
        <v>0</v>
      </c>
      <c r="AX34">
        <v>0</v>
      </c>
      <c r="AY34">
        <v>0</v>
      </c>
      <c r="AZ34">
        <v>193.16</v>
      </c>
      <c r="BA34">
        <v>66.819999999999993</v>
      </c>
      <c r="BB34">
        <v>12.44</v>
      </c>
      <c r="BC34">
        <v>0</v>
      </c>
      <c r="BD34">
        <v>1.93</v>
      </c>
      <c r="BE34">
        <v>1.59</v>
      </c>
      <c r="BF34">
        <v>0.88</v>
      </c>
      <c r="BG34">
        <v>11.59</v>
      </c>
      <c r="BH34">
        <v>24.14</v>
      </c>
      <c r="BI34">
        <v>0</v>
      </c>
      <c r="BJ34">
        <v>0.48</v>
      </c>
      <c r="BK34">
        <v>0.68</v>
      </c>
      <c r="BL34">
        <v>24.14</v>
      </c>
      <c r="BM34">
        <v>13.18</v>
      </c>
      <c r="BN34">
        <v>0</v>
      </c>
      <c r="BO34">
        <v>38.630000000000003</v>
      </c>
      <c r="BP34">
        <v>24.14</v>
      </c>
      <c r="BQ34">
        <v>24.69</v>
      </c>
      <c r="BR34">
        <v>24.14</v>
      </c>
      <c r="BS34">
        <v>48.29</v>
      </c>
      <c r="BT34">
        <v>48.29</v>
      </c>
      <c r="BU34">
        <v>24.14</v>
      </c>
      <c r="BV34">
        <v>0</v>
      </c>
      <c r="BW34">
        <v>0</v>
      </c>
      <c r="BX34">
        <v>48.29</v>
      </c>
    </row>
    <row r="35" spans="1:76">
      <c r="A35" t="s">
        <v>279</v>
      </c>
      <c r="G35" t="s">
        <v>77</v>
      </c>
      <c r="H35" s="73">
        <v>488.28000000000003</v>
      </c>
      <c r="I35" s="46">
        <v>92.899999999999991</v>
      </c>
      <c r="J35" s="46">
        <v>607.43999999999994</v>
      </c>
      <c r="K35" s="46">
        <v>111.75</v>
      </c>
      <c r="L35" s="46">
        <v>5.1499999999999995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57.95</v>
      </c>
      <c r="Y35">
        <v>0</v>
      </c>
      <c r="Z35">
        <v>0</v>
      </c>
      <c r="AA35">
        <v>48.29</v>
      </c>
      <c r="AB35">
        <v>1.29</v>
      </c>
      <c r="AC35">
        <v>0</v>
      </c>
      <c r="AD35">
        <v>183.5</v>
      </c>
      <c r="AE35">
        <v>96.58</v>
      </c>
      <c r="AF35">
        <v>37.31</v>
      </c>
      <c r="AG35">
        <v>0</v>
      </c>
      <c r="AH35">
        <v>72.44</v>
      </c>
      <c r="AI35">
        <v>111.36</v>
      </c>
      <c r="AJ35">
        <v>1.93</v>
      </c>
      <c r="AK35">
        <v>0.61</v>
      </c>
      <c r="AL35">
        <v>37.31</v>
      </c>
      <c r="AM35">
        <v>0</v>
      </c>
      <c r="AN35">
        <v>0</v>
      </c>
      <c r="AO35">
        <v>0.35</v>
      </c>
      <c r="AP35">
        <v>14.49</v>
      </c>
      <c r="AQ35">
        <v>9.66</v>
      </c>
      <c r="AR35">
        <v>0</v>
      </c>
      <c r="AS35">
        <v>0</v>
      </c>
      <c r="AT35">
        <v>0</v>
      </c>
      <c r="AU35">
        <v>0.52</v>
      </c>
      <c r="AV35">
        <v>0</v>
      </c>
      <c r="AW35">
        <v>0</v>
      </c>
      <c r="AX35">
        <v>0</v>
      </c>
      <c r="AY35">
        <v>0</v>
      </c>
      <c r="AZ35">
        <v>193.16</v>
      </c>
      <c r="BA35">
        <v>66.819999999999993</v>
      </c>
      <c r="BB35">
        <v>12.44</v>
      </c>
      <c r="BC35">
        <v>0</v>
      </c>
      <c r="BD35">
        <v>1.93</v>
      </c>
      <c r="BE35">
        <v>1.59</v>
      </c>
      <c r="BF35">
        <v>0.88</v>
      </c>
      <c r="BG35">
        <v>11.59</v>
      </c>
      <c r="BH35">
        <v>24.14</v>
      </c>
      <c r="BI35">
        <v>0</v>
      </c>
      <c r="BJ35">
        <v>0.48</v>
      </c>
      <c r="BK35">
        <v>0.97</v>
      </c>
      <c r="BL35">
        <v>24.14</v>
      </c>
      <c r="BM35">
        <v>13.18</v>
      </c>
      <c r="BN35">
        <v>0</v>
      </c>
      <c r="BO35">
        <v>38.630000000000003</v>
      </c>
      <c r="BP35">
        <v>24.14</v>
      </c>
      <c r="BQ35">
        <v>24.69</v>
      </c>
      <c r="BR35">
        <v>24.14</v>
      </c>
      <c r="BS35">
        <v>48.29</v>
      </c>
      <c r="BT35">
        <v>48.29</v>
      </c>
      <c r="BU35">
        <v>24.14</v>
      </c>
      <c r="BV35">
        <v>0</v>
      </c>
      <c r="BW35">
        <v>0</v>
      </c>
      <c r="BX35">
        <v>48.29</v>
      </c>
    </row>
    <row r="36" spans="1:76">
      <c r="A36" t="s">
        <v>309</v>
      </c>
      <c r="G36" t="s">
        <v>78</v>
      </c>
      <c r="H36" s="73">
        <v>488.28000000000003</v>
      </c>
      <c r="I36" s="46">
        <v>92.899999999999991</v>
      </c>
      <c r="J36" s="46">
        <v>607.43999999999994</v>
      </c>
      <c r="K36" s="46">
        <v>111.75</v>
      </c>
      <c r="L36" s="46">
        <v>5.12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57.95</v>
      </c>
      <c r="Y36">
        <v>0</v>
      </c>
      <c r="Z36">
        <v>0</v>
      </c>
      <c r="AA36">
        <v>48.29</v>
      </c>
      <c r="AB36">
        <v>1.26</v>
      </c>
      <c r="AC36">
        <v>0</v>
      </c>
      <c r="AD36">
        <v>183.5</v>
      </c>
      <c r="AE36">
        <v>96.58</v>
      </c>
      <c r="AF36">
        <v>37.31</v>
      </c>
      <c r="AG36">
        <v>0</v>
      </c>
      <c r="AH36">
        <v>72.44</v>
      </c>
      <c r="AI36">
        <v>111.36</v>
      </c>
      <c r="AJ36">
        <v>1.93</v>
      </c>
      <c r="AK36">
        <v>0.61</v>
      </c>
      <c r="AL36">
        <v>37.31</v>
      </c>
      <c r="AM36">
        <v>0</v>
      </c>
      <c r="AN36">
        <v>0</v>
      </c>
      <c r="AO36">
        <v>0.35</v>
      </c>
      <c r="AP36">
        <v>14.49</v>
      </c>
      <c r="AQ36">
        <v>9.66</v>
      </c>
      <c r="AR36">
        <v>0</v>
      </c>
      <c r="AS36">
        <v>0</v>
      </c>
      <c r="AT36">
        <v>0</v>
      </c>
      <c r="AU36">
        <v>0.52</v>
      </c>
      <c r="AV36">
        <v>0</v>
      </c>
      <c r="AW36">
        <v>0</v>
      </c>
      <c r="AX36">
        <v>0</v>
      </c>
      <c r="AY36">
        <v>0</v>
      </c>
      <c r="AZ36">
        <v>193.16</v>
      </c>
      <c r="BA36">
        <v>66.819999999999993</v>
      </c>
      <c r="BB36">
        <v>12.44</v>
      </c>
      <c r="BC36">
        <v>0</v>
      </c>
      <c r="BD36">
        <v>1.93</v>
      </c>
      <c r="BE36">
        <v>1.59</v>
      </c>
      <c r="BF36">
        <v>0.88</v>
      </c>
      <c r="BG36">
        <v>11.59</v>
      </c>
      <c r="BH36">
        <v>24.14</v>
      </c>
      <c r="BI36">
        <v>0</v>
      </c>
      <c r="BJ36">
        <v>0.48</v>
      </c>
      <c r="BK36">
        <v>0.97</v>
      </c>
      <c r="BL36">
        <v>24.14</v>
      </c>
      <c r="BM36">
        <v>13.18</v>
      </c>
      <c r="BN36">
        <v>0</v>
      </c>
      <c r="BO36">
        <v>38.630000000000003</v>
      </c>
      <c r="BP36">
        <v>24.14</v>
      </c>
      <c r="BQ36">
        <v>24.69</v>
      </c>
      <c r="BR36">
        <v>24.14</v>
      </c>
      <c r="BS36">
        <v>48.29</v>
      </c>
      <c r="BT36">
        <v>48.29</v>
      </c>
      <c r="BU36">
        <v>24.14</v>
      </c>
      <c r="BV36">
        <v>0</v>
      </c>
      <c r="BW36">
        <v>0</v>
      </c>
      <c r="BX36">
        <v>48.29</v>
      </c>
    </row>
    <row r="37" spans="1:76">
      <c r="A37" t="s">
        <v>310</v>
      </c>
      <c r="G37" t="s">
        <v>79</v>
      </c>
      <c r="H37" s="73">
        <v>488.28000000000003</v>
      </c>
      <c r="I37" s="46">
        <v>92.899999999999991</v>
      </c>
      <c r="J37" s="46">
        <v>607.43999999999994</v>
      </c>
      <c r="K37" s="46">
        <v>111.75</v>
      </c>
      <c r="L37" s="46">
        <v>5.16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57.95</v>
      </c>
      <c r="Y37">
        <v>0</v>
      </c>
      <c r="Z37">
        <v>0</v>
      </c>
      <c r="AA37">
        <v>48.29</v>
      </c>
      <c r="AB37">
        <v>1.3</v>
      </c>
      <c r="AC37">
        <v>0</v>
      </c>
      <c r="AD37">
        <v>183.5</v>
      </c>
      <c r="AE37">
        <v>96.58</v>
      </c>
      <c r="AF37">
        <v>37.31</v>
      </c>
      <c r="AG37">
        <v>0</v>
      </c>
      <c r="AH37">
        <v>72.44</v>
      </c>
      <c r="AI37">
        <v>111.36</v>
      </c>
      <c r="AJ37">
        <v>1.93</v>
      </c>
      <c r="AK37">
        <v>0.61</v>
      </c>
      <c r="AL37">
        <v>37.31</v>
      </c>
      <c r="AM37">
        <v>0</v>
      </c>
      <c r="AN37">
        <v>0</v>
      </c>
      <c r="AO37">
        <v>0.35</v>
      </c>
      <c r="AP37">
        <v>14.49</v>
      </c>
      <c r="AQ37">
        <v>9.66</v>
      </c>
      <c r="AR37">
        <v>0</v>
      </c>
      <c r="AS37">
        <v>0</v>
      </c>
      <c r="AT37">
        <v>0</v>
      </c>
      <c r="AU37">
        <v>0.52</v>
      </c>
      <c r="AV37">
        <v>0</v>
      </c>
      <c r="AW37">
        <v>0</v>
      </c>
      <c r="AX37">
        <v>0</v>
      </c>
      <c r="AY37">
        <v>0</v>
      </c>
      <c r="AZ37">
        <v>193.16</v>
      </c>
      <c r="BA37">
        <v>66.819999999999993</v>
      </c>
      <c r="BB37">
        <v>12.44</v>
      </c>
      <c r="BC37">
        <v>0</v>
      </c>
      <c r="BD37">
        <v>1.93</v>
      </c>
      <c r="BE37">
        <v>1.59</v>
      </c>
      <c r="BF37">
        <v>0.88</v>
      </c>
      <c r="BG37">
        <v>11.59</v>
      </c>
      <c r="BH37">
        <v>24.14</v>
      </c>
      <c r="BI37">
        <v>0</v>
      </c>
      <c r="BJ37">
        <v>0.48</v>
      </c>
      <c r="BK37">
        <v>0.97</v>
      </c>
      <c r="BL37">
        <v>24.14</v>
      </c>
      <c r="BM37">
        <v>13.18</v>
      </c>
      <c r="BN37">
        <v>0</v>
      </c>
      <c r="BO37">
        <v>38.630000000000003</v>
      </c>
      <c r="BP37">
        <v>24.14</v>
      </c>
      <c r="BQ37">
        <v>24.69</v>
      </c>
      <c r="BR37">
        <v>24.14</v>
      </c>
      <c r="BS37">
        <v>48.29</v>
      </c>
      <c r="BT37">
        <v>48.29</v>
      </c>
      <c r="BU37">
        <v>24.14</v>
      </c>
      <c r="BV37">
        <v>0</v>
      </c>
      <c r="BW37">
        <v>0</v>
      </c>
      <c r="BX37">
        <v>48.29</v>
      </c>
    </row>
    <row r="38" spans="1:76">
      <c r="A38" t="s">
        <v>311</v>
      </c>
      <c r="G38" t="s">
        <v>80</v>
      </c>
      <c r="H38" s="73">
        <v>488.28000000000003</v>
      </c>
      <c r="I38" s="46">
        <v>92.899999999999991</v>
      </c>
      <c r="J38" s="46">
        <v>607.43999999999994</v>
      </c>
      <c r="K38" s="46">
        <v>111.75</v>
      </c>
      <c r="L38" s="46">
        <v>5.42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57.95</v>
      </c>
      <c r="Y38">
        <v>0</v>
      </c>
      <c r="Z38">
        <v>0</v>
      </c>
      <c r="AA38">
        <v>48.29</v>
      </c>
      <c r="AB38">
        <v>1.56</v>
      </c>
      <c r="AC38">
        <v>0</v>
      </c>
      <c r="AD38">
        <v>183.5</v>
      </c>
      <c r="AE38">
        <v>96.58</v>
      </c>
      <c r="AF38">
        <v>37.31</v>
      </c>
      <c r="AG38">
        <v>0</v>
      </c>
      <c r="AH38">
        <v>72.44</v>
      </c>
      <c r="AI38">
        <v>111.36</v>
      </c>
      <c r="AJ38">
        <v>1.93</v>
      </c>
      <c r="AK38">
        <v>0.61</v>
      </c>
      <c r="AL38">
        <v>37.31</v>
      </c>
      <c r="AM38">
        <v>0</v>
      </c>
      <c r="AN38">
        <v>0</v>
      </c>
      <c r="AO38">
        <v>0.35</v>
      </c>
      <c r="AP38">
        <v>14.49</v>
      </c>
      <c r="AQ38">
        <v>9.66</v>
      </c>
      <c r="AR38">
        <v>0</v>
      </c>
      <c r="AS38">
        <v>0</v>
      </c>
      <c r="AT38">
        <v>0</v>
      </c>
      <c r="AU38">
        <v>0.52</v>
      </c>
      <c r="AV38">
        <v>0</v>
      </c>
      <c r="AW38">
        <v>0</v>
      </c>
      <c r="AX38">
        <v>0</v>
      </c>
      <c r="AY38">
        <v>0</v>
      </c>
      <c r="AZ38">
        <v>193.16</v>
      </c>
      <c r="BA38">
        <v>66.819999999999993</v>
      </c>
      <c r="BB38">
        <v>12.44</v>
      </c>
      <c r="BC38">
        <v>0</v>
      </c>
      <c r="BD38">
        <v>1.93</v>
      </c>
      <c r="BE38">
        <v>1.59</v>
      </c>
      <c r="BF38">
        <v>0.88</v>
      </c>
      <c r="BG38">
        <v>11.59</v>
      </c>
      <c r="BH38">
        <v>24.14</v>
      </c>
      <c r="BI38">
        <v>0</v>
      </c>
      <c r="BJ38">
        <v>0.48</v>
      </c>
      <c r="BK38">
        <v>0.97</v>
      </c>
      <c r="BL38">
        <v>24.14</v>
      </c>
      <c r="BM38">
        <v>13.18</v>
      </c>
      <c r="BN38">
        <v>0</v>
      </c>
      <c r="BO38">
        <v>38.630000000000003</v>
      </c>
      <c r="BP38">
        <v>24.14</v>
      </c>
      <c r="BQ38">
        <v>24.69</v>
      </c>
      <c r="BR38">
        <v>24.14</v>
      </c>
      <c r="BS38">
        <v>48.29</v>
      </c>
      <c r="BT38">
        <v>48.29</v>
      </c>
      <c r="BU38">
        <v>24.14</v>
      </c>
      <c r="BV38">
        <v>0</v>
      </c>
      <c r="BW38">
        <v>0</v>
      </c>
      <c r="BX38">
        <v>48.29</v>
      </c>
    </row>
    <row r="39" spans="1:76">
      <c r="A39" t="s">
        <v>312</v>
      </c>
      <c r="G39" t="s">
        <v>81</v>
      </c>
      <c r="H39" s="73">
        <v>488.28</v>
      </c>
      <c r="I39" s="46">
        <v>92.899999999999991</v>
      </c>
      <c r="J39" s="46">
        <v>607.26</v>
      </c>
      <c r="K39" s="46">
        <v>184.59</v>
      </c>
      <c r="L39" s="46">
        <v>6.1599999999999993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28.97</v>
      </c>
      <c r="X39">
        <v>57.95</v>
      </c>
      <c r="Y39">
        <v>0</v>
      </c>
      <c r="Z39">
        <v>0</v>
      </c>
      <c r="AA39">
        <v>48.29</v>
      </c>
      <c r="AB39">
        <v>2.2999999999999998</v>
      </c>
      <c r="AC39">
        <v>0</v>
      </c>
      <c r="AD39">
        <v>183.5</v>
      </c>
      <c r="AE39">
        <v>96.58</v>
      </c>
      <c r="AF39">
        <v>43.9</v>
      </c>
      <c r="AG39">
        <v>24.14</v>
      </c>
      <c r="AH39">
        <v>72.44</v>
      </c>
      <c r="AI39">
        <v>111.36</v>
      </c>
      <c r="AJ39">
        <v>1.93</v>
      </c>
      <c r="AK39">
        <v>0.61</v>
      </c>
      <c r="AL39">
        <v>43.9</v>
      </c>
      <c r="AM39">
        <v>0</v>
      </c>
      <c r="AN39">
        <v>48.29</v>
      </c>
      <c r="AO39">
        <v>0.35</v>
      </c>
      <c r="AP39">
        <v>14.49</v>
      </c>
      <c r="AQ39">
        <v>9.66</v>
      </c>
      <c r="AR39">
        <v>0</v>
      </c>
      <c r="AS39">
        <v>48.29</v>
      </c>
      <c r="AT39">
        <v>0</v>
      </c>
      <c r="AU39">
        <v>0.52</v>
      </c>
      <c r="AV39">
        <v>0</v>
      </c>
      <c r="AW39">
        <v>0</v>
      </c>
      <c r="AX39">
        <v>0</v>
      </c>
      <c r="AY39">
        <v>0</v>
      </c>
      <c r="AZ39">
        <v>193.16</v>
      </c>
      <c r="BA39">
        <v>66.819999999999993</v>
      </c>
      <c r="BB39">
        <v>14.63</v>
      </c>
      <c r="BC39">
        <v>38.630000000000003</v>
      </c>
      <c r="BD39">
        <v>1.93</v>
      </c>
      <c r="BE39">
        <v>1.59</v>
      </c>
      <c r="BF39">
        <v>0.88</v>
      </c>
      <c r="BG39">
        <v>11.59</v>
      </c>
      <c r="BH39">
        <v>24.14</v>
      </c>
      <c r="BI39">
        <v>24.15</v>
      </c>
      <c r="BJ39">
        <v>0.48</v>
      </c>
      <c r="BK39">
        <v>0.97</v>
      </c>
      <c r="BL39">
        <v>24.14</v>
      </c>
      <c r="BM39">
        <v>13</v>
      </c>
      <c r="BN39">
        <v>0</v>
      </c>
      <c r="BO39">
        <v>0</v>
      </c>
      <c r="BP39">
        <v>24.14</v>
      </c>
      <c r="BQ39">
        <v>29.04</v>
      </c>
      <c r="BR39">
        <v>0</v>
      </c>
      <c r="BS39">
        <v>0</v>
      </c>
      <c r="BT39">
        <v>48.29</v>
      </c>
      <c r="BU39">
        <v>24.14</v>
      </c>
      <c r="BV39">
        <v>0</v>
      </c>
      <c r="BW39">
        <v>0</v>
      </c>
      <c r="BX39">
        <v>0</v>
      </c>
    </row>
    <row r="40" spans="1:76">
      <c r="A40" t="s">
        <v>329</v>
      </c>
      <c r="G40" t="s">
        <v>82</v>
      </c>
      <c r="H40" s="73">
        <v>488.28</v>
      </c>
      <c r="I40" s="46">
        <v>92.899999999999991</v>
      </c>
      <c r="J40" s="46">
        <v>607.26</v>
      </c>
      <c r="K40" s="46">
        <v>184.59</v>
      </c>
      <c r="L40" s="46">
        <v>6.1899999999999995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28.97</v>
      </c>
      <c r="X40">
        <v>57.95</v>
      </c>
      <c r="Y40">
        <v>0</v>
      </c>
      <c r="Z40">
        <v>0</v>
      </c>
      <c r="AA40">
        <v>48.29</v>
      </c>
      <c r="AB40">
        <v>2.33</v>
      </c>
      <c r="AC40">
        <v>0</v>
      </c>
      <c r="AD40">
        <v>183.5</v>
      </c>
      <c r="AE40">
        <v>96.58</v>
      </c>
      <c r="AF40">
        <v>43.9</v>
      </c>
      <c r="AG40">
        <v>24.14</v>
      </c>
      <c r="AH40">
        <v>72.44</v>
      </c>
      <c r="AI40">
        <v>111.36</v>
      </c>
      <c r="AJ40">
        <v>1.93</v>
      </c>
      <c r="AK40">
        <v>0.61</v>
      </c>
      <c r="AL40">
        <v>43.9</v>
      </c>
      <c r="AM40">
        <v>0</v>
      </c>
      <c r="AN40">
        <v>48.29</v>
      </c>
      <c r="AO40">
        <v>0.35</v>
      </c>
      <c r="AP40">
        <v>14.49</v>
      </c>
      <c r="AQ40">
        <v>9.66</v>
      </c>
      <c r="AR40">
        <v>0</v>
      </c>
      <c r="AS40">
        <v>48.29</v>
      </c>
      <c r="AT40">
        <v>0</v>
      </c>
      <c r="AU40">
        <v>0.52</v>
      </c>
      <c r="AV40">
        <v>0</v>
      </c>
      <c r="AW40">
        <v>0</v>
      </c>
      <c r="AX40">
        <v>0</v>
      </c>
      <c r="AY40">
        <v>0</v>
      </c>
      <c r="AZ40">
        <v>193.16</v>
      </c>
      <c r="BA40">
        <v>66.819999999999993</v>
      </c>
      <c r="BB40">
        <v>14.63</v>
      </c>
      <c r="BC40">
        <v>38.630000000000003</v>
      </c>
      <c r="BD40">
        <v>1.93</v>
      </c>
      <c r="BE40">
        <v>1.59</v>
      </c>
      <c r="BF40">
        <v>0.88</v>
      </c>
      <c r="BG40">
        <v>11.59</v>
      </c>
      <c r="BH40">
        <v>24.14</v>
      </c>
      <c r="BI40">
        <v>24.15</v>
      </c>
      <c r="BJ40">
        <v>0.48</v>
      </c>
      <c r="BK40">
        <v>0.97</v>
      </c>
      <c r="BL40">
        <v>24.14</v>
      </c>
      <c r="BM40">
        <v>13</v>
      </c>
      <c r="BN40">
        <v>0</v>
      </c>
      <c r="BO40">
        <v>0</v>
      </c>
      <c r="BP40">
        <v>24.14</v>
      </c>
      <c r="BQ40">
        <v>29.04</v>
      </c>
      <c r="BR40">
        <v>0</v>
      </c>
      <c r="BS40">
        <v>0</v>
      </c>
      <c r="BT40">
        <v>48.29</v>
      </c>
      <c r="BU40">
        <v>24.14</v>
      </c>
      <c r="BV40">
        <v>0</v>
      </c>
      <c r="BW40">
        <v>0</v>
      </c>
      <c r="BX40">
        <v>0</v>
      </c>
    </row>
    <row r="41" spans="1:76">
      <c r="A41" t="s">
        <v>330</v>
      </c>
      <c r="G41" t="s">
        <v>83</v>
      </c>
      <c r="H41" s="73">
        <v>488.28</v>
      </c>
      <c r="I41" s="46">
        <v>92.899999999999991</v>
      </c>
      <c r="J41" s="46">
        <v>607.26</v>
      </c>
      <c r="K41" s="46">
        <v>184.59</v>
      </c>
      <c r="L41" s="46">
        <v>6.3699999999999992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28.97</v>
      </c>
      <c r="X41">
        <v>57.95</v>
      </c>
      <c r="Y41">
        <v>0</v>
      </c>
      <c r="Z41">
        <v>0</v>
      </c>
      <c r="AA41">
        <v>48.29</v>
      </c>
      <c r="AB41">
        <v>2.5099999999999998</v>
      </c>
      <c r="AC41">
        <v>0</v>
      </c>
      <c r="AD41">
        <v>183.5</v>
      </c>
      <c r="AE41">
        <v>96.58</v>
      </c>
      <c r="AF41">
        <v>43.9</v>
      </c>
      <c r="AG41">
        <v>24.14</v>
      </c>
      <c r="AH41">
        <v>72.44</v>
      </c>
      <c r="AI41">
        <v>111.36</v>
      </c>
      <c r="AJ41">
        <v>1.93</v>
      </c>
      <c r="AK41">
        <v>0.61</v>
      </c>
      <c r="AL41">
        <v>43.9</v>
      </c>
      <c r="AM41">
        <v>0</v>
      </c>
      <c r="AN41">
        <v>48.29</v>
      </c>
      <c r="AO41">
        <v>0.35</v>
      </c>
      <c r="AP41">
        <v>14.49</v>
      </c>
      <c r="AQ41">
        <v>9.66</v>
      </c>
      <c r="AR41">
        <v>0</v>
      </c>
      <c r="AS41">
        <v>48.29</v>
      </c>
      <c r="AT41">
        <v>0</v>
      </c>
      <c r="AU41">
        <v>0.52</v>
      </c>
      <c r="AV41">
        <v>0</v>
      </c>
      <c r="AW41">
        <v>0</v>
      </c>
      <c r="AX41">
        <v>0</v>
      </c>
      <c r="AY41">
        <v>0</v>
      </c>
      <c r="AZ41">
        <v>193.16</v>
      </c>
      <c r="BA41">
        <v>66.819999999999993</v>
      </c>
      <c r="BB41">
        <v>14.63</v>
      </c>
      <c r="BC41">
        <v>38.630000000000003</v>
      </c>
      <c r="BD41">
        <v>1.93</v>
      </c>
      <c r="BE41">
        <v>1.59</v>
      </c>
      <c r="BF41">
        <v>0.88</v>
      </c>
      <c r="BG41">
        <v>11.59</v>
      </c>
      <c r="BH41">
        <v>24.14</v>
      </c>
      <c r="BI41">
        <v>24.15</v>
      </c>
      <c r="BJ41">
        <v>0.48</v>
      </c>
      <c r="BK41">
        <v>0.97</v>
      </c>
      <c r="BL41">
        <v>24.14</v>
      </c>
      <c r="BM41">
        <v>13</v>
      </c>
      <c r="BN41">
        <v>0</v>
      </c>
      <c r="BO41">
        <v>0</v>
      </c>
      <c r="BP41">
        <v>24.14</v>
      </c>
      <c r="BQ41">
        <v>29.04</v>
      </c>
      <c r="BR41">
        <v>0</v>
      </c>
      <c r="BS41">
        <v>0</v>
      </c>
      <c r="BT41">
        <v>48.29</v>
      </c>
      <c r="BU41">
        <v>24.14</v>
      </c>
      <c r="BV41">
        <v>0</v>
      </c>
      <c r="BW41">
        <v>0</v>
      </c>
      <c r="BX41">
        <v>0</v>
      </c>
    </row>
    <row r="42" spans="1:76">
      <c r="A42" t="s">
        <v>331</v>
      </c>
      <c r="G42" t="s">
        <v>84</v>
      </c>
      <c r="H42" s="73">
        <v>488.28</v>
      </c>
      <c r="I42" s="46">
        <v>92.899999999999991</v>
      </c>
      <c r="J42" s="46">
        <v>607.26</v>
      </c>
      <c r="K42" s="46">
        <v>184.59</v>
      </c>
      <c r="L42" s="46">
        <v>6.85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28.97</v>
      </c>
      <c r="X42">
        <v>57.95</v>
      </c>
      <c r="Y42">
        <v>0</v>
      </c>
      <c r="Z42">
        <v>0</v>
      </c>
      <c r="AA42">
        <v>48.29</v>
      </c>
      <c r="AB42">
        <v>2.99</v>
      </c>
      <c r="AC42">
        <v>0</v>
      </c>
      <c r="AD42">
        <v>183.5</v>
      </c>
      <c r="AE42">
        <v>96.58</v>
      </c>
      <c r="AF42">
        <v>43.9</v>
      </c>
      <c r="AG42">
        <v>24.14</v>
      </c>
      <c r="AH42">
        <v>72.44</v>
      </c>
      <c r="AI42">
        <v>111.36</v>
      </c>
      <c r="AJ42">
        <v>1.93</v>
      </c>
      <c r="AK42">
        <v>0.61</v>
      </c>
      <c r="AL42">
        <v>43.9</v>
      </c>
      <c r="AM42">
        <v>0</v>
      </c>
      <c r="AN42">
        <v>48.29</v>
      </c>
      <c r="AO42">
        <v>0.35</v>
      </c>
      <c r="AP42">
        <v>14.49</v>
      </c>
      <c r="AQ42">
        <v>9.66</v>
      </c>
      <c r="AR42">
        <v>0</v>
      </c>
      <c r="AS42">
        <v>48.29</v>
      </c>
      <c r="AT42">
        <v>0</v>
      </c>
      <c r="AU42">
        <v>0.52</v>
      </c>
      <c r="AV42">
        <v>0</v>
      </c>
      <c r="AW42">
        <v>0</v>
      </c>
      <c r="AX42">
        <v>0</v>
      </c>
      <c r="AY42">
        <v>0</v>
      </c>
      <c r="AZ42">
        <v>193.16</v>
      </c>
      <c r="BA42">
        <v>66.819999999999993</v>
      </c>
      <c r="BB42">
        <v>14.63</v>
      </c>
      <c r="BC42">
        <v>38.630000000000003</v>
      </c>
      <c r="BD42">
        <v>1.93</v>
      </c>
      <c r="BE42">
        <v>1.59</v>
      </c>
      <c r="BF42">
        <v>0.88</v>
      </c>
      <c r="BG42">
        <v>11.59</v>
      </c>
      <c r="BH42">
        <v>24.14</v>
      </c>
      <c r="BI42">
        <v>24.15</v>
      </c>
      <c r="BJ42">
        <v>0.48</v>
      </c>
      <c r="BK42">
        <v>0.97</v>
      </c>
      <c r="BL42">
        <v>24.14</v>
      </c>
      <c r="BM42">
        <v>13</v>
      </c>
      <c r="BN42">
        <v>0</v>
      </c>
      <c r="BO42">
        <v>0</v>
      </c>
      <c r="BP42">
        <v>24.14</v>
      </c>
      <c r="BQ42">
        <v>29.04</v>
      </c>
      <c r="BR42">
        <v>0</v>
      </c>
      <c r="BS42">
        <v>0</v>
      </c>
      <c r="BT42">
        <v>48.29</v>
      </c>
      <c r="BU42">
        <v>24.14</v>
      </c>
      <c r="BV42">
        <v>0</v>
      </c>
      <c r="BW42">
        <v>0</v>
      </c>
      <c r="BX42">
        <v>0</v>
      </c>
    </row>
    <row r="43" spans="1:76">
      <c r="A43" t="s">
        <v>337</v>
      </c>
      <c r="G43" t="s">
        <v>85</v>
      </c>
      <c r="H43" s="73">
        <v>492.14</v>
      </c>
      <c r="I43" s="46">
        <v>92.899999999999991</v>
      </c>
      <c r="J43" s="46">
        <v>607.16999999999996</v>
      </c>
      <c r="K43" s="46">
        <v>184.59</v>
      </c>
      <c r="L43" s="46">
        <v>7.39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28.97</v>
      </c>
      <c r="X43">
        <v>57.95</v>
      </c>
      <c r="Y43">
        <v>0</v>
      </c>
      <c r="Z43">
        <v>0</v>
      </c>
      <c r="AA43">
        <v>48.29</v>
      </c>
      <c r="AB43">
        <v>3.53</v>
      </c>
      <c r="AC43">
        <v>0</v>
      </c>
      <c r="AD43">
        <v>183.5</v>
      </c>
      <c r="AE43">
        <v>96.58</v>
      </c>
      <c r="AF43">
        <v>43.9</v>
      </c>
      <c r="AG43">
        <v>24.14</v>
      </c>
      <c r="AH43">
        <v>72.44</v>
      </c>
      <c r="AI43">
        <v>111.36</v>
      </c>
      <c r="AJ43">
        <v>1.93</v>
      </c>
      <c r="AK43">
        <v>0.61</v>
      </c>
      <c r="AL43">
        <v>43.9</v>
      </c>
      <c r="AM43">
        <v>0</v>
      </c>
      <c r="AN43">
        <v>48.29</v>
      </c>
      <c r="AO43">
        <v>0.35</v>
      </c>
      <c r="AP43">
        <v>14.49</v>
      </c>
      <c r="AQ43">
        <v>13.52</v>
      </c>
      <c r="AR43">
        <v>0</v>
      </c>
      <c r="AS43">
        <v>48.29</v>
      </c>
      <c r="AT43">
        <v>0</v>
      </c>
      <c r="AU43">
        <v>0.52</v>
      </c>
      <c r="AV43">
        <v>0</v>
      </c>
      <c r="AW43">
        <v>0</v>
      </c>
      <c r="AX43">
        <v>0</v>
      </c>
      <c r="AY43">
        <v>0</v>
      </c>
      <c r="AZ43">
        <v>193.16</v>
      </c>
      <c r="BA43">
        <v>66.819999999999993</v>
      </c>
      <c r="BB43">
        <v>14.63</v>
      </c>
      <c r="BC43">
        <v>38.630000000000003</v>
      </c>
      <c r="BD43">
        <v>1.93</v>
      </c>
      <c r="BE43">
        <v>1.59</v>
      </c>
      <c r="BF43">
        <v>0.88</v>
      </c>
      <c r="BG43">
        <v>11.59</v>
      </c>
      <c r="BH43">
        <v>24.14</v>
      </c>
      <c r="BI43">
        <v>24.15</v>
      </c>
      <c r="BJ43">
        <v>0.48</v>
      </c>
      <c r="BK43">
        <v>0.97</v>
      </c>
      <c r="BL43">
        <v>24.14</v>
      </c>
      <c r="BM43">
        <v>12.91</v>
      </c>
      <c r="BN43">
        <v>0</v>
      </c>
      <c r="BO43">
        <v>0</v>
      </c>
      <c r="BP43">
        <v>24.14</v>
      </c>
      <c r="BQ43">
        <v>29.04</v>
      </c>
      <c r="BR43">
        <v>0</v>
      </c>
      <c r="BS43">
        <v>0</v>
      </c>
      <c r="BT43">
        <v>48.29</v>
      </c>
      <c r="BU43">
        <v>24.14</v>
      </c>
      <c r="BV43">
        <v>0</v>
      </c>
      <c r="BW43">
        <v>0</v>
      </c>
      <c r="BX43">
        <v>0</v>
      </c>
    </row>
    <row r="44" spans="1:76">
      <c r="A44" t="s">
        <v>339</v>
      </c>
      <c r="G44" t="s">
        <v>86</v>
      </c>
      <c r="H44" s="73">
        <v>492.14</v>
      </c>
      <c r="I44" s="46">
        <v>92.899999999999991</v>
      </c>
      <c r="J44" s="46">
        <v>607.16999999999996</v>
      </c>
      <c r="K44" s="46">
        <v>184.59</v>
      </c>
      <c r="L44" s="46">
        <v>7.9799999999999995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28.97</v>
      </c>
      <c r="X44">
        <v>57.95</v>
      </c>
      <c r="Y44">
        <v>0</v>
      </c>
      <c r="Z44">
        <v>0</v>
      </c>
      <c r="AA44">
        <v>48.29</v>
      </c>
      <c r="AB44">
        <v>4.12</v>
      </c>
      <c r="AC44">
        <v>0</v>
      </c>
      <c r="AD44">
        <v>183.5</v>
      </c>
      <c r="AE44">
        <v>96.58</v>
      </c>
      <c r="AF44">
        <v>43.9</v>
      </c>
      <c r="AG44">
        <v>24.14</v>
      </c>
      <c r="AH44">
        <v>72.44</v>
      </c>
      <c r="AI44">
        <v>111.36</v>
      </c>
      <c r="AJ44">
        <v>1.93</v>
      </c>
      <c r="AK44">
        <v>0.61</v>
      </c>
      <c r="AL44">
        <v>43.9</v>
      </c>
      <c r="AM44">
        <v>0</v>
      </c>
      <c r="AN44">
        <v>48.29</v>
      </c>
      <c r="AO44">
        <v>0.35</v>
      </c>
      <c r="AP44">
        <v>14.49</v>
      </c>
      <c r="AQ44">
        <v>13.52</v>
      </c>
      <c r="AR44">
        <v>0</v>
      </c>
      <c r="AS44">
        <v>48.29</v>
      </c>
      <c r="AT44">
        <v>0</v>
      </c>
      <c r="AU44">
        <v>0.52</v>
      </c>
      <c r="AV44">
        <v>0</v>
      </c>
      <c r="AW44">
        <v>0</v>
      </c>
      <c r="AX44">
        <v>0</v>
      </c>
      <c r="AY44">
        <v>0</v>
      </c>
      <c r="AZ44">
        <v>193.16</v>
      </c>
      <c r="BA44">
        <v>66.819999999999993</v>
      </c>
      <c r="BB44">
        <v>14.63</v>
      </c>
      <c r="BC44">
        <v>38.630000000000003</v>
      </c>
      <c r="BD44">
        <v>1.93</v>
      </c>
      <c r="BE44">
        <v>1.59</v>
      </c>
      <c r="BF44">
        <v>0.88</v>
      </c>
      <c r="BG44">
        <v>11.59</v>
      </c>
      <c r="BH44">
        <v>24.14</v>
      </c>
      <c r="BI44">
        <v>24.15</v>
      </c>
      <c r="BJ44">
        <v>0.48</v>
      </c>
      <c r="BK44">
        <v>0.97</v>
      </c>
      <c r="BL44">
        <v>24.14</v>
      </c>
      <c r="BM44">
        <v>12.91</v>
      </c>
      <c r="BN44">
        <v>0</v>
      </c>
      <c r="BO44">
        <v>0</v>
      </c>
      <c r="BP44">
        <v>24.14</v>
      </c>
      <c r="BQ44">
        <v>29.04</v>
      </c>
      <c r="BR44">
        <v>0</v>
      </c>
      <c r="BS44">
        <v>0</v>
      </c>
      <c r="BT44">
        <v>48.29</v>
      </c>
      <c r="BU44">
        <v>24.14</v>
      </c>
      <c r="BV44">
        <v>0</v>
      </c>
      <c r="BW44">
        <v>0</v>
      </c>
      <c r="BX44">
        <v>0</v>
      </c>
    </row>
    <row r="45" spans="1:76">
      <c r="A45" t="s">
        <v>358</v>
      </c>
      <c r="G45" t="s">
        <v>87</v>
      </c>
      <c r="H45" s="73">
        <v>492.14</v>
      </c>
      <c r="I45" s="46">
        <v>92.899999999999991</v>
      </c>
      <c r="J45" s="46">
        <v>607.16999999999996</v>
      </c>
      <c r="K45" s="46">
        <v>184.59</v>
      </c>
      <c r="L45" s="46">
        <v>8.41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28.97</v>
      </c>
      <c r="X45">
        <v>57.95</v>
      </c>
      <c r="Y45">
        <v>0</v>
      </c>
      <c r="Z45">
        <v>0</v>
      </c>
      <c r="AA45">
        <v>48.29</v>
      </c>
      <c r="AB45">
        <v>4.55</v>
      </c>
      <c r="AC45">
        <v>0</v>
      </c>
      <c r="AD45">
        <v>183.5</v>
      </c>
      <c r="AE45">
        <v>96.58</v>
      </c>
      <c r="AF45">
        <v>43.9</v>
      </c>
      <c r="AG45">
        <v>24.14</v>
      </c>
      <c r="AH45">
        <v>72.44</v>
      </c>
      <c r="AI45">
        <v>111.36</v>
      </c>
      <c r="AJ45">
        <v>1.93</v>
      </c>
      <c r="AK45">
        <v>0.61</v>
      </c>
      <c r="AL45">
        <v>43.9</v>
      </c>
      <c r="AM45">
        <v>0</v>
      </c>
      <c r="AN45">
        <v>48.29</v>
      </c>
      <c r="AO45">
        <v>0.35</v>
      </c>
      <c r="AP45">
        <v>14.49</v>
      </c>
      <c r="AQ45">
        <v>13.52</v>
      </c>
      <c r="AR45">
        <v>0</v>
      </c>
      <c r="AS45">
        <v>48.29</v>
      </c>
      <c r="AT45">
        <v>0</v>
      </c>
      <c r="AU45">
        <v>0.52</v>
      </c>
      <c r="AV45">
        <v>0</v>
      </c>
      <c r="AW45">
        <v>0</v>
      </c>
      <c r="AX45">
        <v>0</v>
      </c>
      <c r="AY45">
        <v>0</v>
      </c>
      <c r="AZ45">
        <v>193.16</v>
      </c>
      <c r="BA45">
        <v>66.819999999999993</v>
      </c>
      <c r="BB45">
        <v>14.63</v>
      </c>
      <c r="BC45">
        <v>38.630000000000003</v>
      </c>
      <c r="BD45">
        <v>1.93</v>
      </c>
      <c r="BE45">
        <v>1.59</v>
      </c>
      <c r="BF45">
        <v>0.88</v>
      </c>
      <c r="BG45">
        <v>11.59</v>
      </c>
      <c r="BH45">
        <v>24.14</v>
      </c>
      <c r="BI45">
        <v>24.15</v>
      </c>
      <c r="BJ45">
        <v>0.48</v>
      </c>
      <c r="BK45">
        <v>0.97</v>
      </c>
      <c r="BL45">
        <v>24.14</v>
      </c>
      <c r="BM45">
        <v>12.91</v>
      </c>
      <c r="BN45">
        <v>0</v>
      </c>
      <c r="BO45">
        <v>0</v>
      </c>
      <c r="BP45">
        <v>24.14</v>
      </c>
      <c r="BQ45">
        <v>29.04</v>
      </c>
      <c r="BR45">
        <v>0</v>
      </c>
      <c r="BS45">
        <v>0</v>
      </c>
      <c r="BT45">
        <v>48.29</v>
      </c>
      <c r="BU45">
        <v>24.14</v>
      </c>
      <c r="BV45">
        <v>0</v>
      </c>
      <c r="BW45">
        <v>0</v>
      </c>
      <c r="BX45">
        <v>0</v>
      </c>
    </row>
    <row r="46" spans="1:76">
      <c r="A46" t="s">
        <v>359</v>
      </c>
      <c r="G46" t="s">
        <v>88</v>
      </c>
      <c r="H46" s="73">
        <v>492.14</v>
      </c>
      <c r="I46" s="46">
        <v>92.899999999999991</v>
      </c>
      <c r="J46" s="46">
        <v>607.16999999999996</v>
      </c>
      <c r="K46" s="46">
        <v>184.59</v>
      </c>
      <c r="L46" s="46">
        <v>9.82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28.97</v>
      </c>
      <c r="X46">
        <v>57.95</v>
      </c>
      <c r="Y46">
        <v>0</v>
      </c>
      <c r="Z46">
        <v>0</v>
      </c>
      <c r="AA46">
        <v>48.29</v>
      </c>
      <c r="AB46">
        <v>5.96</v>
      </c>
      <c r="AC46">
        <v>0</v>
      </c>
      <c r="AD46">
        <v>183.5</v>
      </c>
      <c r="AE46">
        <v>96.58</v>
      </c>
      <c r="AF46">
        <v>43.9</v>
      </c>
      <c r="AG46">
        <v>24.14</v>
      </c>
      <c r="AH46">
        <v>72.44</v>
      </c>
      <c r="AI46">
        <v>111.36</v>
      </c>
      <c r="AJ46">
        <v>1.93</v>
      </c>
      <c r="AK46">
        <v>0.61</v>
      </c>
      <c r="AL46">
        <v>43.9</v>
      </c>
      <c r="AM46">
        <v>0</v>
      </c>
      <c r="AN46">
        <v>48.29</v>
      </c>
      <c r="AO46">
        <v>0.35</v>
      </c>
      <c r="AP46">
        <v>14.49</v>
      </c>
      <c r="AQ46">
        <v>13.52</v>
      </c>
      <c r="AR46">
        <v>0</v>
      </c>
      <c r="AS46">
        <v>48.29</v>
      </c>
      <c r="AT46">
        <v>0</v>
      </c>
      <c r="AU46">
        <v>0.52</v>
      </c>
      <c r="AV46">
        <v>0</v>
      </c>
      <c r="AW46">
        <v>0</v>
      </c>
      <c r="AX46">
        <v>0</v>
      </c>
      <c r="AY46">
        <v>0</v>
      </c>
      <c r="AZ46">
        <v>193.16</v>
      </c>
      <c r="BA46">
        <v>66.819999999999993</v>
      </c>
      <c r="BB46">
        <v>14.63</v>
      </c>
      <c r="BC46">
        <v>38.630000000000003</v>
      </c>
      <c r="BD46">
        <v>1.93</v>
      </c>
      <c r="BE46">
        <v>1.59</v>
      </c>
      <c r="BF46">
        <v>0.88</v>
      </c>
      <c r="BG46">
        <v>11.59</v>
      </c>
      <c r="BH46">
        <v>24.14</v>
      </c>
      <c r="BI46">
        <v>24.15</v>
      </c>
      <c r="BJ46">
        <v>0.48</v>
      </c>
      <c r="BK46">
        <v>0.97</v>
      </c>
      <c r="BL46">
        <v>24.14</v>
      </c>
      <c r="BM46">
        <v>12.91</v>
      </c>
      <c r="BN46">
        <v>0</v>
      </c>
      <c r="BO46">
        <v>0</v>
      </c>
      <c r="BP46">
        <v>24.14</v>
      </c>
      <c r="BQ46">
        <v>29.04</v>
      </c>
      <c r="BR46">
        <v>0</v>
      </c>
      <c r="BS46">
        <v>0</v>
      </c>
      <c r="BT46">
        <v>48.29</v>
      </c>
      <c r="BU46">
        <v>24.14</v>
      </c>
      <c r="BV46">
        <v>0</v>
      </c>
      <c r="BW46">
        <v>0</v>
      </c>
      <c r="BX46">
        <v>0</v>
      </c>
    </row>
    <row r="47" spans="1:76">
      <c r="A47" t="s">
        <v>360</v>
      </c>
      <c r="G47" t="s">
        <v>89</v>
      </c>
      <c r="H47" s="73">
        <v>492.14</v>
      </c>
      <c r="I47" s="46">
        <v>92.899999999999991</v>
      </c>
      <c r="J47" s="46">
        <v>607.08000000000004</v>
      </c>
      <c r="K47" s="46">
        <v>184.59</v>
      </c>
      <c r="L47" s="46">
        <v>12.17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28.97</v>
      </c>
      <c r="X47">
        <v>57.95</v>
      </c>
      <c r="Y47">
        <v>0</v>
      </c>
      <c r="Z47">
        <v>0</v>
      </c>
      <c r="AA47">
        <v>48.29</v>
      </c>
      <c r="AB47">
        <v>8.31</v>
      </c>
      <c r="AC47">
        <v>0</v>
      </c>
      <c r="AD47">
        <v>183.5</v>
      </c>
      <c r="AE47">
        <v>96.58</v>
      </c>
      <c r="AF47">
        <v>43.9</v>
      </c>
      <c r="AG47">
        <v>24.14</v>
      </c>
      <c r="AH47">
        <v>72.44</v>
      </c>
      <c r="AI47">
        <v>111.36</v>
      </c>
      <c r="AJ47">
        <v>1.93</v>
      </c>
      <c r="AK47">
        <v>0.61</v>
      </c>
      <c r="AL47">
        <v>43.9</v>
      </c>
      <c r="AM47">
        <v>0</v>
      </c>
      <c r="AN47">
        <v>48.29</v>
      </c>
      <c r="AO47">
        <v>0.35</v>
      </c>
      <c r="AP47">
        <v>14.49</v>
      </c>
      <c r="AQ47">
        <v>13.52</v>
      </c>
      <c r="AR47">
        <v>0</v>
      </c>
      <c r="AS47">
        <v>48.29</v>
      </c>
      <c r="AT47">
        <v>0</v>
      </c>
      <c r="AU47">
        <v>0.52</v>
      </c>
      <c r="AV47">
        <v>0</v>
      </c>
      <c r="AW47">
        <v>0</v>
      </c>
      <c r="AX47">
        <v>0</v>
      </c>
      <c r="AY47">
        <v>0</v>
      </c>
      <c r="AZ47">
        <v>193.16</v>
      </c>
      <c r="BA47">
        <v>66.819999999999993</v>
      </c>
      <c r="BB47">
        <v>14.63</v>
      </c>
      <c r="BC47">
        <v>38.630000000000003</v>
      </c>
      <c r="BD47">
        <v>1.93</v>
      </c>
      <c r="BE47">
        <v>1.59</v>
      </c>
      <c r="BF47">
        <v>0.88</v>
      </c>
      <c r="BG47">
        <v>11.59</v>
      </c>
      <c r="BH47">
        <v>24.14</v>
      </c>
      <c r="BI47">
        <v>24.15</v>
      </c>
      <c r="BJ47">
        <v>0.48</v>
      </c>
      <c r="BK47">
        <v>0.97</v>
      </c>
      <c r="BL47">
        <v>24.14</v>
      </c>
      <c r="BM47">
        <v>12.82</v>
      </c>
      <c r="BN47">
        <v>0</v>
      </c>
      <c r="BO47">
        <v>0</v>
      </c>
      <c r="BP47">
        <v>24.14</v>
      </c>
      <c r="BQ47">
        <v>29.04</v>
      </c>
      <c r="BR47">
        <v>0</v>
      </c>
      <c r="BS47">
        <v>0</v>
      </c>
      <c r="BT47">
        <v>48.29</v>
      </c>
      <c r="BU47">
        <v>24.14</v>
      </c>
      <c r="BV47">
        <v>0</v>
      </c>
      <c r="BW47">
        <v>0</v>
      </c>
      <c r="BX47">
        <v>0</v>
      </c>
    </row>
    <row r="48" spans="1:76">
      <c r="A48" t="s">
        <v>364</v>
      </c>
      <c r="G48" t="s">
        <v>90</v>
      </c>
      <c r="H48" s="73">
        <v>492.14</v>
      </c>
      <c r="I48" s="46">
        <v>92.899999999999991</v>
      </c>
      <c r="J48" s="46">
        <v>607.08000000000004</v>
      </c>
      <c r="K48" s="46">
        <v>184.59</v>
      </c>
      <c r="L48" s="46">
        <v>12.11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28.97</v>
      </c>
      <c r="X48">
        <v>57.95</v>
      </c>
      <c r="Y48">
        <v>0</v>
      </c>
      <c r="Z48">
        <v>0</v>
      </c>
      <c r="AA48">
        <v>48.29</v>
      </c>
      <c r="AB48">
        <v>8.25</v>
      </c>
      <c r="AC48">
        <v>0</v>
      </c>
      <c r="AD48">
        <v>183.5</v>
      </c>
      <c r="AE48">
        <v>96.58</v>
      </c>
      <c r="AF48">
        <v>43.9</v>
      </c>
      <c r="AG48">
        <v>24.14</v>
      </c>
      <c r="AH48">
        <v>72.44</v>
      </c>
      <c r="AI48">
        <v>111.36</v>
      </c>
      <c r="AJ48">
        <v>1.93</v>
      </c>
      <c r="AK48">
        <v>0.61</v>
      </c>
      <c r="AL48">
        <v>43.9</v>
      </c>
      <c r="AM48">
        <v>0</v>
      </c>
      <c r="AN48">
        <v>48.29</v>
      </c>
      <c r="AO48">
        <v>0.35</v>
      </c>
      <c r="AP48">
        <v>14.49</v>
      </c>
      <c r="AQ48">
        <v>13.52</v>
      </c>
      <c r="AR48">
        <v>0</v>
      </c>
      <c r="AS48">
        <v>48.29</v>
      </c>
      <c r="AT48">
        <v>0</v>
      </c>
      <c r="AU48">
        <v>0.52</v>
      </c>
      <c r="AV48">
        <v>0</v>
      </c>
      <c r="AW48">
        <v>0</v>
      </c>
      <c r="AX48">
        <v>0</v>
      </c>
      <c r="AY48">
        <v>0</v>
      </c>
      <c r="AZ48">
        <v>193.16</v>
      </c>
      <c r="BA48">
        <v>66.819999999999993</v>
      </c>
      <c r="BB48">
        <v>14.63</v>
      </c>
      <c r="BC48">
        <v>38.630000000000003</v>
      </c>
      <c r="BD48">
        <v>1.93</v>
      </c>
      <c r="BE48">
        <v>1.59</v>
      </c>
      <c r="BF48">
        <v>0.88</v>
      </c>
      <c r="BG48">
        <v>11.59</v>
      </c>
      <c r="BH48">
        <v>24.14</v>
      </c>
      <c r="BI48">
        <v>24.15</v>
      </c>
      <c r="BJ48">
        <v>0.48</v>
      </c>
      <c r="BK48">
        <v>0.97</v>
      </c>
      <c r="BL48">
        <v>24.14</v>
      </c>
      <c r="BM48">
        <v>12.82</v>
      </c>
      <c r="BN48">
        <v>0</v>
      </c>
      <c r="BO48">
        <v>0</v>
      </c>
      <c r="BP48">
        <v>24.14</v>
      </c>
      <c r="BQ48">
        <v>29.04</v>
      </c>
      <c r="BR48">
        <v>0</v>
      </c>
      <c r="BS48">
        <v>0</v>
      </c>
      <c r="BT48">
        <v>48.29</v>
      </c>
      <c r="BU48">
        <v>24.14</v>
      </c>
      <c r="BV48">
        <v>0</v>
      </c>
      <c r="BW48">
        <v>0</v>
      </c>
      <c r="BX48">
        <v>0</v>
      </c>
    </row>
    <row r="49" spans="1:76">
      <c r="A49" t="s">
        <v>365</v>
      </c>
      <c r="G49" t="s">
        <v>91</v>
      </c>
      <c r="H49" s="73">
        <v>492.14</v>
      </c>
      <c r="I49" s="46">
        <v>92.899999999999991</v>
      </c>
      <c r="J49" s="46">
        <v>607.08000000000004</v>
      </c>
      <c r="K49" s="46">
        <v>184.59</v>
      </c>
      <c r="L49" s="46">
        <v>10.64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28.97</v>
      </c>
      <c r="X49">
        <v>57.95</v>
      </c>
      <c r="Y49">
        <v>0</v>
      </c>
      <c r="Z49">
        <v>0</v>
      </c>
      <c r="AA49">
        <v>48.29</v>
      </c>
      <c r="AB49">
        <v>6.78</v>
      </c>
      <c r="AC49">
        <v>0</v>
      </c>
      <c r="AD49">
        <v>183.5</v>
      </c>
      <c r="AE49">
        <v>96.58</v>
      </c>
      <c r="AF49">
        <v>43.9</v>
      </c>
      <c r="AG49">
        <v>24.14</v>
      </c>
      <c r="AH49">
        <v>72.44</v>
      </c>
      <c r="AI49">
        <v>111.36</v>
      </c>
      <c r="AJ49">
        <v>1.93</v>
      </c>
      <c r="AK49">
        <v>0.61</v>
      </c>
      <c r="AL49">
        <v>43.9</v>
      </c>
      <c r="AM49">
        <v>0</v>
      </c>
      <c r="AN49">
        <v>48.29</v>
      </c>
      <c r="AO49">
        <v>0.35</v>
      </c>
      <c r="AP49">
        <v>14.49</v>
      </c>
      <c r="AQ49">
        <v>13.52</v>
      </c>
      <c r="AR49">
        <v>0</v>
      </c>
      <c r="AS49">
        <v>48.29</v>
      </c>
      <c r="AT49">
        <v>0</v>
      </c>
      <c r="AU49">
        <v>0.52</v>
      </c>
      <c r="AV49">
        <v>0</v>
      </c>
      <c r="AW49">
        <v>0</v>
      </c>
      <c r="AX49">
        <v>0</v>
      </c>
      <c r="AY49">
        <v>0</v>
      </c>
      <c r="AZ49">
        <v>193.16</v>
      </c>
      <c r="BA49">
        <v>66.819999999999993</v>
      </c>
      <c r="BB49">
        <v>14.63</v>
      </c>
      <c r="BC49">
        <v>38.630000000000003</v>
      </c>
      <c r="BD49">
        <v>1.93</v>
      </c>
      <c r="BE49">
        <v>1.59</v>
      </c>
      <c r="BF49">
        <v>0.88</v>
      </c>
      <c r="BG49">
        <v>11.59</v>
      </c>
      <c r="BH49">
        <v>24.14</v>
      </c>
      <c r="BI49">
        <v>24.15</v>
      </c>
      <c r="BJ49">
        <v>0.48</v>
      </c>
      <c r="BK49">
        <v>0.97</v>
      </c>
      <c r="BL49">
        <v>24.14</v>
      </c>
      <c r="BM49">
        <v>12.82</v>
      </c>
      <c r="BN49">
        <v>0</v>
      </c>
      <c r="BO49">
        <v>0</v>
      </c>
      <c r="BP49">
        <v>24.14</v>
      </c>
      <c r="BQ49">
        <v>29.04</v>
      </c>
      <c r="BR49">
        <v>0</v>
      </c>
      <c r="BS49">
        <v>0</v>
      </c>
      <c r="BT49">
        <v>48.29</v>
      </c>
      <c r="BU49">
        <v>24.14</v>
      </c>
      <c r="BV49">
        <v>0</v>
      </c>
      <c r="BW49">
        <v>0</v>
      </c>
      <c r="BX49">
        <v>0</v>
      </c>
    </row>
    <row r="50" spans="1:76">
      <c r="A50" t="s">
        <v>366</v>
      </c>
      <c r="G50" t="s">
        <v>92</v>
      </c>
      <c r="H50" s="73">
        <v>492.14</v>
      </c>
      <c r="I50" s="46">
        <v>92.899999999999991</v>
      </c>
      <c r="J50" s="46">
        <v>607.08000000000004</v>
      </c>
      <c r="K50" s="46">
        <v>184.59</v>
      </c>
      <c r="L50" s="46">
        <v>12.19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28.97</v>
      </c>
      <c r="X50">
        <v>57.95</v>
      </c>
      <c r="Y50">
        <v>0</v>
      </c>
      <c r="Z50">
        <v>0</v>
      </c>
      <c r="AA50">
        <v>48.29</v>
      </c>
      <c r="AB50">
        <v>8.33</v>
      </c>
      <c r="AC50">
        <v>0</v>
      </c>
      <c r="AD50">
        <v>183.5</v>
      </c>
      <c r="AE50">
        <v>96.58</v>
      </c>
      <c r="AF50">
        <v>43.9</v>
      </c>
      <c r="AG50">
        <v>24.14</v>
      </c>
      <c r="AH50">
        <v>72.44</v>
      </c>
      <c r="AI50">
        <v>111.36</v>
      </c>
      <c r="AJ50">
        <v>1.93</v>
      </c>
      <c r="AK50">
        <v>0.61</v>
      </c>
      <c r="AL50">
        <v>43.9</v>
      </c>
      <c r="AM50">
        <v>0</v>
      </c>
      <c r="AN50">
        <v>48.29</v>
      </c>
      <c r="AO50">
        <v>0.35</v>
      </c>
      <c r="AP50">
        <v>14.49</v>
      </c>
      <c r="AQ50">
        <v>13.52</v>
      </c>
      <c r="AR50">
        <v>0</v>
      </c>
      <c r="AS50">
        <v>48.29</v>
      </c>
      <c r="AT50">
        <v>0</v>
      </c>
      <c r="AU50">
        <v>0.52</v>
      </c>
      <c r="AV50">
        <v>0</v>
      </c>
      <c r="AW50">
        <v>0</v>
      </c>
      <c r="AX50">
        <v>0</v>
      </c>
      <c r="AY50">
        <v>0</v>
      </c>
      <c r="AZ50">
        <v>193.16</v>
      </c>
      <c r="BA50">
        <v>66.819999999999993</v>
      </c>
      <c r="BB50">
        <v>14.63</v>
      </c>
      <c r="BC50">
        <v>38.630000000000003</v>
      </c>
      <c r="BD50">
        <v>1.93</v>
      </c>
      <c r="BE50">
        <v>1.59</v>
      </c>
      <c r="BF50">
        <v>0.88</v>
      </c>
      <c r="BG50">
        <v>11.59</v>
      </c>
      <c r="BH50">
        <v>24.14</v>
      </c>
      <c r="BI50">
        <v>24.15</v>
      </c>
      <c r="BJ50">
        <v>0.48</v>
      </c>
      <c r="BK50">
        <v>0.97</v>
      </c>
      <c r="BL50">
        <v>24.14</v>
      </c>
      <c r="BM50">
        <v>12.82</v>
      </c>
      <c r="BN50">
        <v>0</v>
      </c>
      <c r="BO50">
        <v>0</v>
      </c>
      <c r="BP50">
        <v>24.14</v>
      </c>
      <c r="BQ50">
        <v>29.04</v>
      </c>
      <c r="BR50">
        <v>0</v>
      </c>
      <c r="BS50">
        <v>0</v>
      </c>
      <c r="BT50">
        <v>48.29</v>
      </c>
      <c r="BU50">
        <v>24.14</v>
      </c>
      <c r="BV50">
        <v>0</v>
      </c>
      <c r="BW50">
        <v>0</v>
      </c>
      <c r="BX50">
        <v>0</v>
      </c>
    </row>
    <row r="51" spans="1:76">
      <c r="A51" t="s">
        <v>367</v>
      </c>
      <c r="G51" t="s">
        <v>93</v>
      </c>
      <c r="H51" s="73">
        <v>492.14</v>
      </c>
      <c r="I51" s="46">
        <v>106.41999999999999</v>
      </c>
      <c r="J51" s="46">
        <v>606.98</v>
      </c>
      <c r="K51" s="46">
        <v>184.59</v>
      </c>
      <c r="L51" s="46">
        <v>11.34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28.97</v>
      </c>
      <c r="X51">
        <v>57.95</v>
      </c>
      <c r="Y51">
        <v>0</v>
      </c>
      <c r="Z51">
        <v>0</v>
      </c>
      <c r="AA51">
        <v>48.29</v>
      </c>
      <c r="AB51">
        <v>7.48</v>
      </c>
      <c r="AC51">
        <v>0</v>
      </c>
      <c r="AD51">
        <v>183.5</v>
      </c>
      <c r="AE51">
        <v>96.58</v>
      </c>
      <c r="AF51">
        <v>43.9</v>
      </c>
      <c r="AG51">
        <v>24.14</v>
      </c>
      <c r="AH51">
        <v>72.44</v>
      </c>
      <c r="AI51">
        <v>111.36</v>
      </c>
      <c r="AJ51">
        <v>1.93</v>
      </c>
      <c r="AK51">
        <v>0.61</v>
      </c>
      <c r="AL51">
        <v>43.9</v>
      </c>
      <c r="AM51">
        <v>0</v>
      </c>
      <c r="AN51">
        <v>48.29</v>
      </c>
      <c r="AO51">
        <v>0.35</v>
      </c>
      <c r="AP51">
        <v>14.49</v>
      </c>
      <c r="AQ51">
        <v>13.52</v>
      </c>
      <c r="AR51">
        <v>0</v>
      </c>
      <c r="AS51">
        <v>48.29</v>
      </c>
      <c r="AT51">
        <v>0</v>
      </c>
      <c r="AU51">
        <v>0.52</v>
      </c>
      <c r="AV51">
        <v>13.52</v>
      </c>
      <c r="AW51">
        <v>0</v>
      </c>
      <c r="AX51">
        <v>0</v>
      </c>
      <c r="AY51">
        <v>0</v>
      </c>
      <c r="AZ51">
        <v>193.16</v>
      </c>
      <c r="BA51">
        <v>66.819999999999993</v>
      </c>
      <c r="BB51">
        <v>14.63</v>
      </c>
      <c r="BC51">
        <v>38.630000000000003</v>
      </c>
      <c r="BD51">
        <v>1.93</v>
      </c>
      <c r="BE51">
        <v>1.59</v>
      </c>
      <c r="BF51">
        <v>0.88</v>
      </c>
      <c r="BG51">
        <v>11.59</v>
      </c>
      <c r="BH51">
        <v>24.14</v>
      </c>
      <c r="BI51">
        <v>24.15</v>
      </c>
      <c r="BJ51">
        <v>0.48</v>
      </c>
      <c r="BK51">
        <v>0.97</v>
      </c>
      <c r="BL51">
        <v>24.14</v>
      </c>
      <c r="BM51">
        <v>12.72</v>
      </c>
      <c r="BN51">
        <v>0</v>
      </c>
      <c r="BO51">
        <v>0</v>
      </c>
      <c r="BP51">
        <v>24.14</v>
      </c>
      <c r="BQ51">
        <v>29.04</v>
      </c>
      <c r="BR51">
        <v>0</v>
      </c>
      <c r="BS51">
        <v>0</v>
      </c>
      <c r="BT51">
        <v>48.29</v>
      </c>
      <c r="BU51">
        <v>24.14</v>
      </c>
      <c r="BV51">
        <v>0</v>
      </c>
      <c r="BW51">
        <v>0</v>
      </c>
      <c r="BX51">
        <v>0</v>
      </c>
    </row>
    <row r="52" spans="1:76">
      <c r="A52" t="s">
        <v>368</v>
      </c>
      <c r="G52" t="s">
        <v>94</v>
      </c>
      <c r="H52" s="73">
        <v>492.14</v>
      </c>
      <c r="I52" s="46">
        <v>106.41999999999999</v>
      </c>
      <c r="J52" s="46">
        <v>606.98</v>
      </c>
      <c r="K52" s="46">
        <v>184.59</v>
      </c>
      <c r="L52" s="46">
        <v>12.78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28.97</v>
      </c>
      <c r="X52">
        <v>57.95</v>
      </c>
      <c r="Y52">
        <v>0</v>
      </c>
      <c r="Z52">
        <v>0</v>
      </c>
      <c r="AA52">
        <v>48.29</v>
      </c>
      <c r="AB52">
        <v>8.92</v>
      </c>
      <c r="AC52">
        <v>0</v>
      </c>
      <c r="AD52">
        <v>183.5</v>
      </c>
      <c r="AE52">
        <v>96.58</v>
      </c>
      <c r="AF52">
        <v>43.9</v>
      </c>
      <c r="AG52">
        <v>24.14</v>
      </c>
      <c r="AH52">
        <v>72.44</v>
      </c>
      <c r="AI52">
        <v>111.36</v>
      </c>
      <c r="AJ52">
        <v>1.93</v>
      </c>
      <c r="AK52">
        <v>0.61</v>
      </c>
      <c r="AL52">
        <v>43.9</v>
      </c>
      <c r="AM52">
        <v>0</v>
      </c>
      <c r="AN52">
        <v>48.29</v>
      </c>
      <c r="AO52">
        <v>0.35</v>
      </c>
      <c r="AP52">
        <v>14.49</v>
      </c>
      <c r="AQ52">
        <v>13.52</v>
      </c>
      <c r="AR52">
        <v>0</v>
      </c>
      <c r="AS52">
        <v>48.29</v>
      </c>
      <c r="AT52">
        <v>0</v>
      </c>
      <c r="AU52">
        <v>0.52</v>
      </c>
      <c r="AV52">
        <v>13.52</v>
      </c>
      <c r="AW52">
        <v>0</v>
      </c>
      <c r="AX52">
        <v>0</v>
      </c>
      <c r="AY52">
        <v>0</v>
      </c>
      <c r="AZ52">
        <v>193.16</v>
      </c>
      <c r="BA52">
        <v>66.819999999999993</v>
      </c>
      <c r="BB52">
        <v>14.63</v>
      </c>
      <c r="BC52">
        <v>38.630000000000003</v>
      </c>
      <c r="BD52">
        <v>1.93</v>
      </c>
      <c r="BE52">
        <v>1.59</v>
      </c>
      <c r="BF52">
        <v>0.88</v>
      </c>
      <c r="BG52">
        <v>11.59</v>
      </c>
      <c r="BH52">
        <v>24.14</v>
      </c>
      <c r="BI52">
        <v>24.15</v>
      </c>
      <c r="BJ52">
        <v>0.48</v>
      </c>
      <c r="BK52">
        <v>0.97</v>
      </c>
      <c r="BL52">
        <v>24.14</v>
      </c>
      <c r="BM52">
        <v>12.72</v>
      </c>
      <c r="BN52">
        <v>0</v>
      </c>
      <c r="BO52">
        <v>0</v>
      </c>
      <c r="BP52">
        <v>24.14</v>
      </c>
      <c r="BQ52">
        <v>29.04</v>
      </c>
      <c r="BR52">
        <v>0</v>
      </c>
      <c r="BS52">
        <v>0</v>
      </c>
      <c r="BT52">
        <v>48.29</v>
      </c>
      <c r="BU52">
        <v>24.14</v>
      </c>
      <c r="BV52">
        <v>0</v>
      </c>
      <c r="BW52">
        <v>0</v>
      </c>
      <c r="BX52">
        <v>0</v>
      </c>
    </row>
    <row r="53" spans="1:76">
      <c r="A53" t="s">
        <v>400</v>
      </c>
      <c r="G53" t="s">
        <v>95</v>
      </c>
      <c r="H53" s="73">
        <v>492.14</v>
      </c>
      <c r="I53" s="46">
        <v>106.41999999999999</v>
      </c>
      <c r="J53" s="46">
        <v>606.98</v>
      </c>
      <c r="K53" s="46">
        <v>184.59</v>
      </c>
      <c r="L53" s="46">
        <v>13.34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28.97</v>
      </c>
      <c r="X53">
        <v>57.95</v>
      </c>
      <c r="Y53">
        <v>0</v>
      </c>
      <c r="Z53">
        <v>0</v>
      </c>
      <c r="AA53">
        <v>48.29</v>
      </c>
      <c r="AB53">
        <v>9.48</v>
      </c>
      <c r="AC53">
        <v>0</v>
      </c>
      <c r="AD53">
        <v>183.5</v>
      </c>
      <c r="AE53">
        <v>96.58</v>
      </c>
      <c r="AF53">
        <v>43.9</v>
      </c>
      <c r="AG53">
        <v>24.14</v>
      </c>
      <c r="AH53">
        <v>72.44</v>
      </c>
      <c r="AI53">
        <v>111.36</v>
      </c>
      <c r="AJ53">
        <v>1.93</v>
      </c>
      <c r="AK53">
        <v>0.61</v>
      </c>
      <c r="AL53">
        <v>43.9</v>
      </c>
      <c r="AM53">
        <v>0</v>
      </c>
      <c r="AN53">
        <v>48.29</v>
      </c>
      <c r="AO53">
        <v>0.35</v>
      </c>
      <c r="AP53">
        <v>14.49</v>
      </c>
      <c r="AQ53">
        <v>13.52</v>
      </c>
      <c r="AR53">
        <v>0</v>
      </c>
      <c r="AS53">
        <v>48.29</v>
      </c>
      <c r="AT53">
        <v>0</v>
      </c>
      <c r="AU53">
        <v>0.52</v>
      </c>
      <c r="AV53">
        <v>13.52</v>
      </c>
      <c r="AW53">
        <v>0</v>
      </c>
      <c r="AX53">
        <v>0</v>
      </c>
      <c r="AY53">
        <v>0</v>
      </c>
      <c r="AZ53">
        <v>193.16</v>
      </c>
      <c r="BA53">
        <v>66.819999999999993</v>
      </c>
      <c r="BB53">
        <v>14.63</v>
      </c>
      <c r="BC53">
        <v>38.630000000000003</v>
      </c>
      <c r="BD53">
        <v>1.93</v>
      </c>
      <c r="BE53">
        <v>1.59</v>
      </c>
      <c r="BF53">
        <v>0.88</v>
      </c>
      <c r="BG53">
        <v>11.59</v>
      </c>
      <c r="BH53">
        <v>24.14</v>
      </c>
      <c r="BI53">
        <v>24.15</v>
      </c>
      <c r="BJ53">
        <v>0.48</v>
      </c>
      <c r="BK53">
        <v>0.97</v>
      </c>
      <c r="BL53">
        <v>24.14</v>
      </c>
      <c r="BM53">
        <v>12.72</v>
      </c>
      <c r="BN53">
        <v>0</v>
      </c>
      <c r="BO53">
        <v>0</v>
      </c>
      <c r="BP53">
        <v>24.14</v>
      </c>
      <c r="BQ53">
        <v>29.04</v>
      </c>
      <c r="BR53">
        <v>0</v>
      </c>
      <c r="BS53">
        <v>0</v>
      </c>
      <c r="BT53">
        <v>48.29</v>
      </c>
      <c r="BU53">
        <v>24.14</v>
      </c>
      <c r="BV53">
        <v>0</v>
      </c>
      <c r="BW53">
        <v>0</v>
      </c>
      <c r="BX53">
        <v>0</v>
      </c>
    </row>
    <row r="54" spans="1:76">
      <c r="A54" t="s">
        <v>399</v>
      </c>
      <c r="G54" t="s">
        <v>96</v>
      </c>
      <c r="H54" s="73">
        <v>492.14</v>
      </c>
      <c r="I54" s="46">
        <v>106.41999999999999</v>
      </c>
      <c r="J54" s="46">
        <v>606.98</v>
      </c>
      <c r="K54" s="46">
        <v>184.59</v>
      </c>
      <c r="L54" s="46">
        <v>12.53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28.97</v>
      </c>
      <c r="X54">
        <v>57.95</v>
      </c>
      <c r="Y54">
        <v>0</v>
      </c>
      <c r="Z54">
        <v>0</v>
      </c>
      <c r="AA54">
        <v>48.29</v>
      </c>
      <c r="AB54">
        <v>8.67</v>
      </c>
      <c r="AC54">
        <v>0</v>
      </c>
      <c r="AD54">
        <v>183.5</v>
      </c>
      <c r="AE54">
        <v>96.58</v>
      </c>
      <c r="AF54">
        <v>43.9</v>
      </c>
      <c r="AG54">
        <v>24.14</v>
      </c>
      <c r="AH54">
        <v>72.44</v>
      </c>
      <c r="AI54">
        <v>111.36</v>
      </c>
      <c r="AJ54">
        <v>1.93</v>
      </c>
      <c r="AK54">
        <v>0.61</v>
      </c>
      <c r="AL54">
        <v>43.9</v>
      </c>
      <c r="AM54">
        <v>0</v>
      </c>
      <c r="AN54">
        <v>48.29</v>
      </c>
      <c r="AO54">
        <v>0.35</v>
      </c>
      <c r="AP54">
        <v>14.49</v>
      </c>
      <c r="AQ54">
        <v>13.52</v>
      </c>
      <c r="AR54">
        <v>0</v>
      </c>
      <c r="AS54">
        <v>48.29</v>
      </c>
      <c r="AT54">
        <v>0</v>
      </c>
      <c r="AU54">
        <v>0.52</v>
      </c>
      <c r="AV54">
        <v>13.52</v>
      </c>
      <c r="AW54">
        <v>0</v>
      </c>
      <c r="AX54">
        <v>0</v>
      </c>
      <c r="AY54">
        <v>0</v>
      </c>
      <c r="AZ54">
        <v>193.16</v>
      </c>
      <c r="BA54">
        <v>66.819999999999993</v>
      </c>
      <c r="BB54">
        <v>14.63</v>
      </c>
      <c r="BC54">
        <v>38.630000000000003</v>
      </c>
      <c r="BD54">
        <v>1.93</v>
      </c>
      <c r="BE54">
        <v>1.59</v>
      </c>
      <c r="BF54">
        <v>0.88</v>
      </c>
      <c r="BG54">
        <v>11.59</v>
      </c>
      <c r="BH54">
        <v>24.14</v>
      </c>
      <c r="BI54">
        <v>24.15</v>
      </c>
      <c r="BJ54">
        <v>0.48</v>
      </c>
      <c r="BK54">
        <v>0.97</v>
      </c>
      <c r="BL54">
        <v>24.14</v>
      </c>
      <c r="BM54">
        <v>12.72</v>
      </c>
      <c r="BN54">
        <v>0</v>
      </c>
      <c r="BO54">
        <v>0</v>
      </c>
      <c r="BP54">
        <v>24.14</v>
      </c>
      <c r="BQ54">
        <v>29.04</v>
      </c>
      <c r="BR54">
        <v>0</v>
      </c>
      <c r="BS54">
        <v>0</v>
      </c>
      <c r="BT54">
        <v>48.29</v>
      </c>
      <c r="BU54">
        <v>24.14</v>
      </c>
      <c r="BV54">
        <v>0</v>
      </c>
      <c r="BW54">
        <v>0</v>
      </c>
      <c r="BX54">
        <v>0</v>
      </c>
    </row>
    <row r="55" spans="1:76">
      <c r="A55" t="s">
        <v>401</v>
      </c>
      <c r="G55" t="s">
        <v>97</v>
      </c>
      <c r="H55" s="73">
        <v>492.14</v>
      </c>
      <c r="I55" s="46">
        <v>106.41999999999999</v>
      </c>
      <c r="J55" s="46">
        <v>606.98</v>
      </c>
      <c r="K55" s="46">
        <v>184.59</v>
      </c>
      <c r="L55" s="46">
        <v>11.969999999999999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28.97</v>
      </c>
      <c r="X55">
        <v>57.95</v>
      </c>
      <c r="Y55">
        <v>0</v>
      </c>
      <c r="Z55">
        <v>0</v>
      </c>
      <c r="AA55">
        <v>48.29</v>
      </c>
      <c r="AB55">
        <v>8.11</v>
      </c>
      <c r="AC55">
        <v>0</v>
      </c>
      <c r="AD55">
        <v>183.5</v>
      </c>
      <c r="AE55">
        <v>96.58</v>
      </c>
      <c r="AF55">
        <v>43.9</v>
      </c>
      <c r="AG55">
        <v>24.14</v>
      </c>
      <c r="AH55">
        <v>72.44</v>
      </c>
      <c r="AI55">
        <v>111.36</v>
      </c>
      <c r="AJ55">
        <v>1.93</v>
      </c>
      <c r="AK55">
        <v>0.61</v>
      </c>
      <c r="AL55">
        <v>43.9</v>
      </c>
      <c r="AM55">
        <v>0</v>
      </c>
      <c r="AN55">
        <v>48.29</v>
      </c>
      <c r="AO55">
        <v>0.35</v>
      </c>
      <c r="AP55">
        <v>14.49</v>
      </c>
      <c r="AQ55">
        <v>13.52</v>
      </c>
      <c r="AR55">
        <v>0</v>
      </c>
      <c r="AS55">
        <v>48.29</v>
      </c>
      <c r="AT55">
        <v>0</v>
      </c>
      <c r="AU55">
        <v>0.52</v>
      </c>
      <c r="AV55">
        <v>13.52</v>
      </c>
      <c r="AW55">
        <v>0</v>
      </c>
      <c r="AX55">
        <v>0</v>
      </c>
      <c r="AY55">
        <v>0</v>
      </c>
      <c r="AZ55">
        <v>193.16</v>
      </c>
      <c r="BA55">
        <v>66.819999999999993</v>
      </c>
      <c r="BB55">
        <v>14.63</v>
      </c>
      <c r="BC55">
        <v>38.630000000000003</v>
      </c>
      <c r="BD55">
        <v>1.93</v>
      </c>
      <c r="BE55">
        <v>1.59</v>
      </c>
      <c r="BF55">
        <v>0.88</v>
      </c>
      <c r="BG55">
        <v>11.59</v>
      </c>
      <c r="BH55">
        <v>24.14</v>
      </c>
      <c r="BI55">
        <v>24.15</v>
      </c>
      <c r="BJ55">
        <v>0.48</v>
      </c>
      <c r="BK55">
        <v>0.97</v>
      </c>
      <c r="BL55">
        <v>24.14</v>
      </c>
      <c r="BM55">
        <v>12.72</v>
      </c>
      <c r="BN55">
        <v>0</v>
      </c>
      <c r="BO55">
        <v>0</v>
      </c>
      <c r="BP55">
        <v>24.14</v>
      </c>
      <c r="BQ55">
        <v>29.04</v>
      </c>
      <c r="BR55">
        <v>0</v>
      </c>
      <c r="BS55">
        <v>0</v>
      </c>
      <c r="BT55">
        <v>48.29</v>
      </c>
      <c r="BU55">
        <v>24.14</v>
      </c>
      <c r="BV55">
        <v>0</v>
      </c>
      <c r="BW55">
        <v>0</v>
      </c>
      <c r="BX55">
        <v>0</v>
      </c>
    </row>
    <row r="56" spans="1:76">
      <c r="A56" t="s">
        <v>401</v>
      </c>
      <c r="G56" t="s">
        <v>98</v>
      </c>
      <c r="H56" s="73">
        <v>492.14</v>
      </c>
      <c r="I56" s="46">
        <v>106.41999999999999</v>
      </c>
      <c r="J56" s="46">
        <v>606.98</v>
      </c>
      <c r="K56" s="46">
        <v>184.59</v>
      </c>
      <c r="L56" s="46">
        <v>12.33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28.97</v>
      </c>
      <c r="X56">
        <v>57.95</v>
      </c>
      <c r="Y56">
        <v>0</v>
      </c>
      <c r="Z56">
        <v>0</v>
      </c>
      <c r="AA56">
        <v>48.29</v>
      </c>
      <c r="AB56">
        <v>8.4700000000000006</v>
      </c>
      <c r="AC56">
        <v>0</v>
      </c>
      <c r="AD56">
        <v>183.5</v>
      </c>
      <c r="AE56">
        <v>96.58</v>
      </c>
      <c r="AF56">
        <v>43.9</v>
      </c>
      <c r="AG56">
        <v>24.14</v>
      </c>
      <c r="AH56">
        <v>72.44</v>
      </c>
      <c r="AI56">
        <v>111.36</v>
      </c>
      <c r="AJ56">
        <v>1.93</v>
      </c>
      <c r="AK56">
        <v>0.61</v>
      </c>
      <c r="AL56">
        <v>43.9</v>
      </c>
      <c r="AM56">
        <v>0</v>
      </c>
      <c r="AN56">
        <v>48.29</v>
      </c>
      <c r="AO56">
        <v>0.35</v>
      </c>
      <c r="AP56">
        <v>14.49</v>
      </c>
      <c r="AQ56">
        <v>13.52</v>
      </c>
      <c r="AR56">
        <v>0</v>
      </c>
      <c r="AS56">
        <v>48.29</v>
      </c>
      <c r="AT56">
        <v>0</v>
      </c>
      <c r="AU56">
        <v>0.52</v>
      </c>
      <c r="AV56">
        <v>13.52</v>
      </c>
      <c r="AW56">
        <v>0</v>
      </c>
      <c r="AX56">
        <v>0</v>
      </c>
      <c r="AY56">
        <v>0</v>
      </c>
      <c r="AZ56">
        <v>193.16</v>
      </c>
      <c r="BA56">
        <v>66.819999999999993</v>
      </c>
      <c r="BB56">
        <v>14.63</v>
      </c>
      <c r="BC56">
        <v>38.630000000000003</v>
      </c>
      <c r="BD56">
        <v>1.93</v>
      </c>
      <c r="BE56">
        <v>1.59</v>
      </c>
      <c r="BF56">
        <v>0.88</v>
      </c>
      <c r="BG56">
        <v>11.59</v>
      </c>
      <c r="BH56">
        <v>24.14</v>
      </c>
      <c r="BI56">
        <v>24.15</v>
      </c>
      <c r="BJ56">
        <v>0.48</v>
      </c>
      <c r="BK56">
        <v>0.97</v>
      </c>
      <c r="BL56">
        <v>24.14</v>
      </c>
      <c r="BM56">
        <v>12.72</v>
      </c>
      <c r="BN56">
        <v>0</v>
      </c>
      <c r="BO56">
        <v>0</v>
      </c>
      <c r="BP56">
        <v>24.14</v>
      </c>
      <c r="BQ56">
        <v>29.04</v>
      </c>
      <c r="BR56">
        <v>0</v>
      </c>
      <c r="BS56">
        <v>0</v>
      </c>
      <c r="BT56">
        <v>48.29</v>
      </c>
      <c r="BU56">
        <v>24.14</v>
      </c>
      <c r="BV56">
        <v>0</v>
      </c>
      <c r="BW56">
        <v>0</v>
      </c>
      <c r="BX56">
        <v>0</v>
      </c>
    </row>
    <row r="57" spans="1:76">
      <c r="G57" t="s">
        <v>99</v>
      </c>
      <c r="H57" s="73">
        <v>492.14</v>
      </c>
      <c r="I57" s="46">
        <v>106.41999999999999</v>
      </c>
      <c r="J57" s="46">
        <v>606.98</v>
      </c>
      <c r="K57" s="46">
        <v>184.59</v>
      </c>
      <c r="L57" s="46">
        <v>12.729999999999999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28.97</v>
      </c>
      <c r="X57">
        <v>57.95</v>
      </c>
      <c r="Y57">
        <v>0</v>
      </c>
      <c r="Z57">
        <v>0</v>
      </c>
      <c r="AA57">
        <v>48.29</v>
      </c>
      <c r="AB57">
        <v>8.8699999999999992</v>
      </c>
      <c r="AC57">
        <v>0</v>
      </c>
      <c r="AD57">
        <v>183.5</v>
      </c>
      <c r="AE57">
        <v>96.58</v>
      </c>
      <c r="AF57">
        <v>43.9</v>
      </c>
      <c r="AG57">
        <v>24.14</v>
      </c>
      <c r="AH57">
        <v>72.44</v>
      </c>
      <c r="AI57">
        <v>111.36</v>
      </c>
      <c r="AJ57">
        <v>1.93</v>
      </c>
      <c r="AK57">
        <v>0.61</v>
      </c>
      <c r="AL57">
        <v>43.9</v>
      </c>
      <c r="AM57">
        <v>0</v>
      </c>
      <c r="AN57">
        <v>48.29</v>
      </c>
      <c r="AO57">
        <v>0.35</v>
      </c>
      <c r="AP57">
        <v>14.49</v>
      </c>
      <c r="AQ57">
        <v>13.52</v>
      </c>
      <c r="AR57">
        <v>0</v>
      </c>
      <c r="AS57">
        <v>48.29</v>
      </c>
      <c r="AT57">
        <v>0</v>
      </c>
      <c r="AU57">
        <v>0.52</v>
      </c>
      <c r="AV57">
        <v>13.52</v>
      </c>
      <c r="AW57">
        <v>0</v>
      </c>
      <c r="AX57">
        <v>0</v>
      </c>
      <c r="AY57">
        <v>0</v>
      </c>
      <c r="AZ57">
        <v>193.16</v>
      </c>
      <c r="BA57">
        <v>66.819999999999993</v>
      </c>
      <c r="BB57">
        <v>14.63</v>
      </c>
      <c r="BC57">
        <v>38.630000000000003</v>
      </c>
      <c r="BD57">
        <v>1.93</v>
      </c>
      <c r="BE57">
        <v>1.59</v>
      </c>
      <c r="BF57">
        <v>0.88</v>
      </c>
      <c r="BG57">
        <v>11.59</v>
      </c>
      <c r="BH57">
        <v>24.14</v>
      </c>
      <c r="BI57">
        <v>24.15</v>
      </c>
      <c r="BJ57">
        <v>0.48</v>
      </c>
      <c r="BK57">
        <v>0.97</v>
      </c>
      <c r="BL57">
        <v>24.14</v>
      </c>
      <c r="BM57">
        <v>12.72</v>
      </c>
      <c r="BN57">
        <v>0</v>
      </c>
      <c r="BO57">
        <v>0</v>
      </c>
      <c r="BP57">
        <v>24.14</v>
      </c>
      <c r="BQ57">
        <v>29.04</v>
      </c>
      <c r="BR57">
        <v>0</v>
      </c>
      <c r="BS57">
        <v>0</v>
      </c>
      <c r="BT57">
        <v>48.29</v>
      </c>
      <c r="BU57">
        <v>24.14</v>
      </c>
      <c r="BV57">
        <v>0</v>
      </c>
      <c r="BW57">
        <v>0</v>
      </c>
      <c r="BX57">
        <v>0</v>
      </c>
    </row>
    <row r="58" spans="1:76">
      <c r="G58" t="s">
        <v>100</v>
      </c>
      <c r="H58" s="73">
        <v>492.14</v>
      </c>
      <c r="I58" s="46">
        <v>106.41999999999999</v>
      </c>
      <c r="J58" s="46">
        <v>606.98</v>
      </c>
      <c r="K58" s="46">
        <v>184.59</v>
      </c>
      <c r="L58" s="46">
        <v>12.25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28.97</v>
      </c>
      <c r="X58">
        <v>57.95</v>
      </c>
      <c r="Y58">
        <v>0</v>
      </c>
      <c r="Z58">
        <v>0</v>
      </c>
      <c r="AA58">
        <v>48.29</v>
      </c>
      <c r="AB58">
        <v>8.39</v>
      </c>
      <c r="AC58">
        <v>0</v>
      </c>
      <c r="AD58">
        <v>183.5</v>
      </c>
      <c r="AE58">
        <v>96.58</v>
      </c>
      <c r="AF58">
        <v>43.9</v>
      </c>
      <c r="AG58">
        <v>24.14</v>
      </c>
      <c r="AH58">
        <v>72.44</v>
      </c>
      <c r="AI58">
        <v>111.36</v>
      </c>
      <c r="AJ58">
        <v>1.93</v>
      </c>
      <c r="AK58">
        <v>0.61</v>
      </c>
      <c r="AL58">
        <v>43.9</v>
      </c>
      <c r="AM58">
        <v>0</v>
      </c>
      <c r="AN58">
        <v>48.29</v>
      </c>
      <c r="AO58">
        <v>0.35</v>
      </c>
      <c r="AP58">
        <v>14.49</v>
      </c>
      <c r="AQ58">
        <v>13.52</v>
      </c>
      <c r="AR58">
        <v>0</v>
      </c>
      <c r="AS58">
        <v>48.29</v>
      </c>
      <c r="AT58">
        <v>0</v>
      </c>
      <c r="AU58">
        <v>0.52</v>
      </c>
      <c r="AV58">
        <v>13.52</v>
      </c>
      <c r="AW58">
        <v>0</v>
      </c>
      <c r="AX58">
        <v>0</v>
      </c>
      <c r="AY58">
        <v>0</v>
      </c>
      <c r="AZ58">
        <v>193.16</v>
      </c>
      <c r="BA58">
        <v>66.819999999999993</v>
      </c>
      <c r="BB58">
        <v>14.63</v>
      </c>
      <c r="BC58">
        <v>38.630000000000003</v>
      </c>
      <c r="BD58">
        <v>1.93</v>
      </c>
      <c r="BE58">
        <v>1.59</v>
      </c>
      <c r="BF58">
        <v>0.88</v>
      </c>
      <c r="BG58">
        <v>11.59</v>
      </c>
      <c r="BH58">
        <v>24.14</v>
      </c>
      <c r="BI58">
        <v>24.15</v>
      </c>
      <c r="BJ58">
        <v>0.48</v>
      </c>
      <c r="BK58">
        <v>0.97</v>
      </c>
      <c r="BL58">
        <v>24.14</v>
      </c>
      <c r="BM58">
        <v>12.72</v>
      </c>
      <c r="BN58">
        <v>0</v>
      </c>
      <c r="BO58">
        <v>0</v>
      </c>
      <c r="BP58">
        <v>24.14</v>
      </c>
      <c r="BQ58">
        <v>29.04</v>
      </c>
      <c r="BR58">
        <v>0</v>
      </c>
      <c r="BS58">
        <v>0</v>
      </c>
      <c r="BT58">
        <v>48.29</v>
      </c>
      <c r="BU58">
        <v>24.14</v>
      </c>
      <c r="BV58">
        <v>0</v>
      </c>
      <c r="BW58">
        <v>0</v>
      </c>
      <c r="BX58">
        <v>0</v>
      </c>
    </row>
    <row r="59" spans="1:76">
      <c r="G59" t="s">
        <v>101</v>
      </c>
      <c r="H59" s="73">
        <v>492.14</v>
      </c>
      <c r="I59" s="46">
        <v>106.41999999999999</v>
      </c>
      <c r="J59" s="46">
        <v>606.98</v>
      </c>
      <c r="K59" s="46">
        <v>184.59</v>
      </c>
      <c r="L59" s="46">
        <v>11.25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28.97</v>
      </c>
      <c r="X59">
        <v>57.95</v>
      </c>
      <c r="Y59">
        <v>0</v>
      </c>
      <c r="Z59">
        <v>0</v>
      </c>
      <c r="AA59">
        <v>48.29</v>
      </c>
      <c r="AB59">
        <v>7.39</v>
      </c>
      <c r="AC59">
        <v>0</v>
      </c>
      <c r="AD59">
        <v>183.5</v>
      </c>
      <c r="AE59">
        <v>96.58</v>
      </c>
      <c r="AF59">
        <v>43.9</v>
      </c>
      <c r="AG59">
        <v>24.14</v>
      </c>
      <c r="AH59">
        <v>72.44</v>
      </c>
      <c r="AI59">
        <v>111.36</v>
      </c>
      <c r="AJ59">
        <v>1.93</v>
      </c>
      <c r="AK59">
        <v>0.61</v>
      </c>
      <c r="AL59">
        <v>43.9</v>
      </c>
      <c r="AM59">
        <v>0</v>
      </c>
      <c r="AN59">
        <v>48.29</v>
      </c>
      <c r="AO59">
        <v>0.35</v>
      </c>
      <c r="AP59">
        <v>14.49</v>
      </c>
      <c r="AQ59">
        <v>13.52</v>
      </c>
      <c r="AR59">
        <v>0</v>
      </c>
      <c r="AS59">
        <v>48.29</v>
      </c>
      <c r="AT59">
        <v>0</v>
      </c>
      <c r="AU59">
        <v>0.52</v>
      </c>
      <c r="AV59">
        <v>13.52</v>
      </c>
      <c r="AW59">
        <v>0</v>
      </c>
      <c r="AX59">
        <v>0</v>
      </c>
      <c r="AY59">
        <v>0</v>
      </c>
      <c r="AZ59">
        <v>193.16</v>
      </c>
      <c r="BA59">
        <v>66.819999999999993</v>
      </c>
      <c r="BB59">
        <v>14.63</v>
      </c>
      <c r="BC59">
        <v>38.630000000000003</v>
      </c>
      <c r="BD59">
        <v>1.93</v>
      </c>
      <c r="BE59">
        <v>1.59</v>
      </c>
      <c r="BF59">
        <v>0.88</v>
      </c>
      <c r="BG59">
        <v>11.59</v>
      </c>
      <c r="BH59">
        <v>24.14</v>
      </c>
      <c r="BI59">
        <v>24.15</v>
      </c>
      <c r="BJ59">
        <v>0.48</v>
      </c>
      <c r="BK59">
        <v>0.97</v>
      </c>
      <c r="BL59">
        <v>24.14</v>
      </c>
      <c r="BM59">
        <v>12.72</v>
      </c>
      <c r="BN59">
        <v>0</v>
      </c>
      <c r="BO59">
        <v>0</v>
      </c>
      <c r="BP59">
        <v>24.14</v>
      </c>
      <c r="BQ59">
        <v>29.04</v>
      </c>
      <c r="BR59">
        <v>0</v>
      </c>
      <c r="BS59">
        <v>0</v>
      </c>
      <c r="BT59">
        <v>48.29</v>
      </c>
      <c r="BU59">
        <v>24.14</v>
      </c>
      <c r="BV59">
        <v>0</v>
      </c>
      <c r="BW59">
        <v>0</v>
      </c>
      <c r="BX59">
        <v>0</v>
      </c>
    </row>
    <row r="60" spans="1:76">
      <c r="G60" t="s">
        <v>102</v>
      </c>
      <c r="H60" s="73">
        <v>492.14</v>
      </c>
      <c r="I60" s="46">
        <v>106.41999999999999</v>
      </c>
      <c r="J60" s="46">
        <v>606.98</v>
      </c>
      <c r="K60" s="46">
        <v>184.59</v>
      </c>
      <c r="L60" s="46">
        <v>12.29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28.97</v>
      </c>
      <c r="X60">
        <v>57.95</v>
      </c>
      <c r="Y60">
        <v>0</v>
      </c>
      <c r="Z60">
        <v>0</v>
      </c>
      <c r="AA60">
        <v>48.29</v>
      </c>
      <c r="AB60">
        <v>8.43</v>
      </c>
      <c r="AC60">
        <v>0</v>
      </c>
      <c r="AD60">
        <v>183.5</v>
      </c>
      <c r="AE60">
        <v>96.58</v>
      </c>
      <c r="AF60">
        <v>43.9</v>
      </c>
      <c r="AG60">
        <v>24.14</v>
      </c>
      <c r="AH60">
        <v>72.44</v>
      </c>
      <c r="AI60">
        <v>111.36</v>
      </c>
      <c r="AJ60">
        <v>1.93</v>
      </c>
      <c r="AK60">
        <v>0.61</v>
      </c>
      <c r="AL60">
        <v>43.9</v>
      </c>
      <c r="AM60">
        <v>0</v>
      </c>
      <c r="AN60">
        <v>48.29</v>
      </c>
      <c r="AO60">
        <v>0.35</v>
      </c>
      <c r="AP60">
        <v>14.49</v>
      </c>
      <c r="AQ60">
        <v>13.52</v>
      </c>
      <c r="AR60">
        <v>0</v>
      </c>
      <c r="AS60">
        <v>48.29</v>
      </c>
      <c r="AT60">
        <v>0</v>
      </c>
      <c r="AU60">
        <v>0.52</v>
      </c>
      <c r="AV60">
        <v>13.52</v>
      </c>
      <c r="AW60">
        <v>0</v>
      </c>
      <c r="AX60">
        <v>0</v>
      </c>
      <c r="AY60">
        <v>0</v>
      </c>
      <c r="AZ60">
        <v>193.16</v>
      </c>
      <c r="BA60">
        <v>66.819999999999993</v>
      </c>
      <c r="BB60">
        <v>14.63</v>
      </c>
      <c r="BC60">
        <v>38.630000000000003</v>
      </c>
      <c r="BD60">
        <v>1.93</v>
      </c>
      <c r="BE60">
        <v>1.59</v>
      </c>
      <c r="BF60">
        <v>0.88</v>
      </c>
      <c r="BG60">
        <v>11.59</v>
      </c>
      <c r="BH60">
        <v>24.14</v>
      </c>
      <c r="BI60">
        <v>24.15</v>
      </c>
      <c r="BJ60">
        <v>0.48</v>
      </c>
      <c r="BK60">
        <v>0.97</v>
      </c>
      <c r="BL60">
        <v>24.14</v>
      </c>
      <c r="BM60">
        <v>12.72</v>
      </c>
      <c r="BN60">
        <v>0</v>
      </c>
      <c r="BO60">
        <v>0</v>
      </c>
      <c r="BP60">
        <v>24.14</v>
      </c>
      <c r="BQ60">
        <v>29.04</v>
      </c>
      <c r="BR60">
        <v>0</v>
      </c>
      <c r="BS60">
        <v>0</v>
      </c>
      <c r="BT60">
        <v>48.29</v>
      </c>
      <c r="BU60">
        <v>24.14</v>
      </c>
      <c r="BV60">
        <v>0</v>
      </c>
      <c r="BW60">
        <v>0</v>
      </c>
      <c r="BX60">
        <v>0</v>
      </c>
    </row>
    <row r="61" spans="1:76">
      <c r="G61" t="s">
        <v>103</v>
      </c>
      <c r="H61" s="73">
        <v>492.14</v>
      </c>
      <c r="I61" s="46">
        <v>106.41999999999999</v>
      </c>
      <c r="J61" s="46">
        <v>606.98</v>
      </c>
      <c r="K61" s="46">
        <v>184.59</v>
      </c>
      <c r="L61" s="46">
        <v>12.02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28.97</v>
      </c>
      <c r="X61">
        <v>57.95</v>
      </c>
      <c r="Y61">
        <v>0</v>
      </c>
      <c r="Z61">
        <v>0</v>
      </c>
      <c r="AA61">
        <v>48.29</v>
      </c>
      <c r="AB61">
        <v>8.16</v>
      </c>
      <c r="AC61">
        <v>0</v>
      </c>
      <c r="AD61">
        <v>183.5</v>
      </c>
      <c r="AE61">
        <v>96.58</v>
      </c>
      <c r="AF61">
        <v>43.9</v>
      </c>
      <c r="AG61">
        <v>24.14</v>
      </c>
      <c r="AH61">
        <v>72.44</v>
      </c>
      <c r="AI61">
        <v>111.36</v>
      </c>
      <c r="AJ61">
        <v>1.93</v>
      </c>
      <c r="AK61">
        <v>0.61</v>
      </c>
      <c r="AL61">
        <v>43.9</v>
      </c>
      <c r="AM61">
        <v>0</v>
      </c>
      <c r="AN61">
        <v>48.29</v>
      </c>
      <c r="AO61">
        <v>0.35</v>
      </c>
      <c r="AP61">
        <v>14.49</v>
      </c>
      <c r="AQ61">
        <v>13.52</v>
      </c>
      <c r="AR61">
        <v>0</v>
      </c>
      <c r="AS61">
        <v>48.29</v>
      </c>
      <c r="AT61">
        <v>0</v>
      </c>
      <c r="AU61">
        <v>0.52</v>
      </c>
      <c r="AV61">
        <v>13.52</v>
      </c>
      <c r="AW61">
        <v>0</v>
      </c>
      <c r="AX61">
        <v>0</v>
      </c>
      <c r="AY61">
        <v>0</v>
      </c>
      <c r="AZ61">
        <v>193.16</v>
      </c>
      <c r="BA61">
        <v>66.819999999999993</v>
      </c>
      <c r="BB61">
        <v>14.63</v>
      </c>
      <c r="BC61">
        <v>38.630000000000003</v>
      </c>
      <c r="BD61">
        <v>1.93</v>
      </c>
      <c r="BE61">
        <v>1.59</v>
      </c>
      <c r="BF61">
        <v>0.88</v>
      </c>
      <c r="BG61">
        <v>11.59</v>
      </c>
      <c r="BH61">
        <v>24.14</v>
      </c>
      <c r="BI61">
        <v>24.15</v>
      </c>
      <c r="BJ61">
        <v>0.48</v>
      </c>
      <c r="BK61">
        <v>0.97</v>
      </c>
      <c r="BL61">
        <v>24.14</v>
      </c>
      <c r="BM61">
        <v>12.72</v>
      </c>
      <c r="BN61">
        <v>0</v>
      </c>
      <c r="BO61">
        <v>0</v>
      </c>
      <c r="BP61">
        <v>24.14</v>
      </c>
      <c r="BQ61">
        <v>29.04</v>
      </c>
      <c r="BR61">
        <v>0</v>
      </c>
      <c r="BS61">
        <v>0</v>
      </c>
      <c r="BT61">
        <v>48.29</v>
      </c>
      <c r="BU61">
        <v>24.14</v>
      </c>
      <c r="BV61">
        <v>0</v>
      </c>
      <c r="BW61">
        <v>0</v>
      </c>
      <c r="BX61">
        <v>0</v>
      </c>
    </row>
    <row r="62" spans="1:76">
      <c r="G62" t="s">
        <v>104</v>
      </c>
      <c r="H62" s="73">
        <v>492.14</v>
      </c>
      <c r="I62" s="46">
        <v>106.41999999999999</v>
      </c>
      <c r="J62" s="46">
        <v>606.98</v>
      </c>
      <c r="K62" s="46">
        <v>184.59</v>
      </c>
      <c r="L62" s="46">
        <v>11.76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28.97</v>
      </c>
      <c r="X62">
        <v>57.95</v>
      </c>
      <c r="Y62">
        <v>0</v>
      </c>
      <c r="Z62">
        <v>0</v>
      </c>
      <c r="AA62">
        <v>48.29</v>
      </c>
      <c r="AB62">
        <v>7.9</v>
      </c>
      <c r="AC62">
        <v>0</v>
      </c>
      <c r="AD62">
        <v>183.5</v>
      </c>
      <c r="AE62">
        <v>96.58</v>
      </c>
      <c r="AF62">
        <v>43.9</v>
      </c>
      <c r="AG62">
        <v>24.14</v>
      </c>
      <c r="AH62">
        <v>72.44</v>
      </c>
      <c r="AI62">
        <v>111.36</v>
      </c>
      <c r="AJ62">
        <v>1.93</v>
      </c>
      <c r="AK62">
        <v>0.61</v>
      </c>
      <c r="AL62">
        <v>43.9</v>
      </c>
      <c r="AM62">
        <v>0</v>
      </c>
      <c r="AN62">
        <v>48.29</v>
      </c>
      <c r="AO62">
        <v>0.35</v>
      </c>
      <c r="AP62">
        <v>14.49</v>
      </c>
      <c r="AQ62">
        <v>13.52</v>
      </c>
      <c r="AR62">
        <v>0</v>
      </c>
      <c r="AS62">
        <v>48.29</v>
      </c>
      <c r="AT62">
        <v>0</v>
      </c>
      <c r="AU62">
        <v>0.52</v>
      </c>
      <c r="AV62">
        <v>13.52</v>
      </c>
      <c r="AW62">
        <v>0</v>
      </c>
      <c r="AX62">
        <v>0</v>
      </c>
      <c r="AY62">
        <v>0</v>
      </c>
      <c r="AZ62">
        <v>193.16</v>
      </c>
      <c r="BA62">
        <v>66.819999999999993</v>
      </c>
      <c r="BB62">
        <v>14.63</v>
      </c>
      <c r="BC62">
        <v>38.630000000000003</v>
      </c>
      <c r="BD62">
        <v>1.93</v>
      </c>
      <c r="BE62">
        <v>1.59</v>
      </c>
      <c r="BF62">
        <v>0.88</v>
      </c>
      <c r="BG62">
        <v>11.59</v>
      </c>
      <c r="BH62">
        <v>24.14</v>
      </c>
      <c r="BI62">
        <v>24.15</v>
      </c>
      <c r="BJ62">
        <v>0.48</v>
      </c>
      <c r="BK62">
        <v>0.97</v>
      </c>
      <c r="BL62">
        <v>24.14</v>
      </c>
      <c r="BM62">
        <v>12.72</v>
      </c>
      <c r="BN62">
        <v>0</v>
      </c>
      <c r="BO62">
        <v>0</v>
      </c>
      <c r="BP62">
        <v>24.14</v>
      </c>
      <c r="BQ62">
        <v>29.04</v>
      </c>
      <c r="BR62">
        <v>0</v>
      </c>
      <c r="BS62">
        <v>0</v>
      </c>
      <c r="BT62">
        <v>48.29</v>
      </c>
      <c r="BU62">
        <v>24.14</v>
      </c>
      <c r="BV62">
        <v>0</v>
      </c>
      <c r="BW62">
        <v>0</v>
      </c>
      <c r="BX62">
        <v>0</v>
      </c>
    </row>
    <row r="63" spans="1:76">
      <c r="G63" t="s">
        <v>105</v>
      </c>
      <c r="H63" s="73">
        <v>492.14</v>
      </c>
      <c r="I63" s="46">
        <v>106.41999999999999</v>
      </c>
      <c r="J63" s="46">
        <v>607.08000000000004</v>
      </c>
      <c r="K63" s="46">
        <v>184.59</v>
      </c>
      <c r="L63" s="46">
        <v>11.3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28.97</v>
      </c>
      <c r="X63">
        <v>57.95</v>
      </c>
      <c r="Y63">
        <v>0</v>
      </c>
      <c r="Z63">
        <v>0</v>
      </c>
      <c r="AA63">
        <v>48.29</v>
      </c>
      <c r="AB63">
        <v>7.44</v>
      </c>
      <c r="AC63">
        <v>0</v>
      </c>
      <c r="AD63">
        <v>183.5</v>
      </c>
      <c r="AE63">
        <v>96.58</v>
      </c>
      <c r="AF63">
        <v>43.9</v>
      </c>
      <c r="AG63">
        <v>24.14</v>
      </c>
      <c r="AH63">
        <v>72.44</v>
      </c>
      <c r="AI63">
        <v>111.36</v>
      </c>
      <c r="AJ63">
        <v>1.93</v>
      </c>
      <c r="AK63">
        <v>0.61</v>
      </c>
      <c r="AL63">
        <v>43.9</v>
      </c>
      <c r="AM63">
        <v>0</v>
      </c>
      <c r="AN63">
        <v>48.29</v>
      </c>
      <c r="AO63">
        <v>0.35</v>
      </c>
      <c r="AP63">
        <v>14.49</v>
      </c>
      <c r="AQ63">
        <v>13.52</v>
      </c>
      <c r="AR63">
        <v>0</v>
      </c>
      <c r="AS63">
        <v>48.29</v>
      </c>
      <c r="AT63">
        <v>0</v>
      </c>
      <c r="AU63">
        <v>0.52</v>
      </c>
      <c r="AV63">
        <v>13.52</v>
      </c>
      <c r="AW63">
        <v>0</v>
      </c>
      <c r="AX63">
        <v>0</v>
      </c>
      <c r="AY63">
        <v>0</v>
      </c>
      <c r="AZ63">
        <v>193.16</v>
      </c>
      <c r="BA63">
        <v>66.819999999999993</v>
      </c>
      <c r="BB63">
        <v>14.63</v>
      </c>
      <c r="BC63">
        <v>38.630000000000003</v>
      </c>
      <c r="BD63">
        <v>1.93</v>
      </c>
      <c r="BE63">
        <v>1.59</v>
      </c>
      <c r="BF63">
        <v>0.88</v>
      </c>
      <c r="BG63">
        <v>11.59</v>
      </c>
      <c r="BH63">
        <v>24.14</v>
      </c>
      <c r="BI63">
        <v>24.15</v>
      </c>
      <c r="BJ63">
        <v>0.48</v>
      </c>
      <c r="BK63">
        <v>0.97</v>
      </c>
      <c r="BL63">
        <v>24.14</v>
      </c>
      <c r="BM63">
        <v>12.82</v>
      </c>
      <c r="BN63">
        <v>0</v>
      </c>
      <c r="BO63">
        <v>0</v>
      </c>
      <c r="BP63">
        <v>24.14</v>
      </c>
      <c r="BQ63">
        <v>29.04</v>
      </c>
      <c r="BR63">
        <v>0</v>
      </c>
      <c r="BS63">
        <v>0</v>
      </c>
      <c r="BT63">
        <v>48.29</v>
      </c>
      <c r="BU63">
        <v>24.14</v>
      </c>
      <c r="BV63">
        <v>0</v>
      </c>
      <c r="BW63">
        <v>0</v>
      </c>
      <c r="BX63">
        <v>0</v>
      </c>
    </row>
    <row r="64" spans="1:76">
      <c r="G64" t="s">
        <v>106</v>
      </c>
      <c r="H64" s="73">
        <v>492.14</v>
      </c>
      <c r="I64" s="46">
        <v>106.41999999999999</v>
      </c>
      <c r="J64" s="46">
        <v>607.08000000000004</v>
      </c>
      <c r="K64" s="46">
        <v>184.59</v>
      </c>
      <c r="L64" s="46">
        <v>10.77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28.97</v>
      </c>
      <c r="X64">
        <v>57.95</v>
      </c>
      <c r="Y64">
        <v>0</v>
      </c>
      <c r="Z64">
        <v>0</v>
      </c>
      <c r="AA64">
        <v>48.29</v>
      </c>
      <c r="AB64">
        <v>6.91</v>
      </c>
      <c r="AC64">
        <v>0</v>
      </c>
      <c r="AD64">
        <v>183.5</v>
      </c>
      <c r="AE64">
        <v>96.58</v>
      </c>
      <c r="AF64">
        <v>43.9</v>
      </c>
      <c r="AG64">
        <v>24.14</v>
      </c>
      <c r="AH64">
        <v>72.44</v>
      </c>
      <c r="AI64">
        <v>111.36</v>
      </c>
      <c r="AJ64">
        <v>1.93</v>
      </c>
      <c r="AK64">
        <v>0.61</v>
      </c>
      <c r="AL64">
        <v>43.9</v>
      </c>
      <c r="AM64">
        <v>0</v>
      </c>
      <c r="AN64">
        <v>48.29</v>
      </c>
      <c r="AO64">
        <v>0.35</v>
      </c>
      <c r="AP64">
        <v>14.49</v>
      </c>
      <c r="AQ64">
        <v>13.52</v>
      </c>
      <c r="AR64">
        <v>0</v>
      </c>
      <c r="AS64">
        <v>48.29</v>
      </c>
      <c r="AT64">
        <v>0</v>
      </c>
      <c r="AU64">
        <v>0.52</v>
      </c>
      <c r="AV64">
        <v>13.52</v>
      </c>
      <c r="AW64">
        <v>0</v>
      </c>
      <c r="AX64">
        <v>0</v>
      </c>
      <c r="AY64">
        <v>0</v>
      </c>
      <c r="AZ64">
        <v>193.16</v>
      </c>
      <c r="BA64">
        <v>66.819999999999993</v>
      </c>
      <c r="BB64">
        <v>14.63</v>
      </c>
      <c r="BC64">
        <v>38.630000000000003</v>
      </c>
      <c r="BD64">
        <v>1.93</v>
      </c>
      <c r="BE64">
        <v>1.59</v>
      </c>
      <c r="BF64">
        <v>0.88</v>
      </c>
      <c r="BG64">
        <v>11.59</v>
      </c>
      <c r="BH64">
        <v>24.14</v>
      </c>
      <c r="BI64">
        <v>24.15</v>
      </c>
      <c r="BJ64">
        <v>0.48</v>
      </c>
      <c r="BK64">
        <v>0.97</v>
      </c>
      <c r="BL64">
        <v>24.14</v>
      </c>
      <c r="BM64">
        <v>12.82</v>
      </c>
      <c r="BN64">
        <v>0</v>
      </c>
      <c r="BO64">
        <v>0</v>
      </c>
      <c r="BP64">
        <v>24.14</v>
      </c>
      <c r="BQ64">
        <v>29.04</v>
      </c>
      <c r="BR64">
        <v>0</v>
      </c>
      <c r="BS64">
        <v>0</v>
      </c>
      <c r="BT64">
        <v>48.29</v>
      </c>
      <c r="BU64">
        <v>24.14</v>
      </c>
      <c r="BV64">
        <v>0</v>
      </c>
      <c r="BW64">
        <v>0</v>
      </c>
      <c r="BX64">
        <v>0</v>
      </c>
    </row>
    <row r="65" spans="7:76">
      <c r="G65" t="s">
        <v>107</v>
      </c>
      <c r="H65" s="73">
        <v>492.14</v>
      </c>
      <c r="I65" s="46">
        <v>106.41999999999999</v>
      </c>
      <c r="J65" s="46">
        <v>607.08000000000004</v>
      </c>
      <c r="K65" s="46">
        <v>184.59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28.97</v>
      </c>
      <c r="X65">
        <v>57.95</v>
      </c>
      <c r="Y65">
        <v>0</v>
      </c>
      <c r="Z65">
        <v>0</v>
      </c>
      <c r="AA65">
        <v>48.29</v>
      </c>
      <c r="AB65">
        <v>6.28</v>
      </c>
      <c r="AC65">
        <v>0</v>
      </c>
      <c r="AD65">
        <v>183.5</v>
      </c>
      <c r="AE65">
        <v>96.58</v>
      </c>
      <c r="AF65">
        <v>43.9</v>
      </c>
      <c r="AG65">
        <v>24.14</v>
      </c>
      <c r="AH65">
        <v>72.44</v>
      </c>
      <c r="AI65">
        <v>111.36</v>
      </c>
      <c r="AJ65">
        <v>1.93</v>
      </c>
      <c r="AK65">
        <v>0.61</v>
      </c>
      <c r="AL65">
        <v>43.9</v>
      </c>
      <c r="AM65">
        <v>0</v>
      </c>
      <c r="AN65">
        <v>48.29</v>
      </c>
      <c r="AO65">
        <v>0.35</v>
      </c>
      <c r="AP65">
        <v>14.49</v>
      </c>
      <c r="AQ65">
        <v>13.52</v>
      </c>
      <c r="AR65">
        <v>0</v>
      </c>
      <c r="AS65">
        <v>48.29</v>
      </c>
      <c r="AT65">
        <v>0</v>
      </c>
      <c r="AU65">
        <v>0.52</v>
      </c>
      <c r="AV65">
        <v>13.52</v>
      </c>
      <c r="AW65">
        <v>0</v>
      </c>
      <c r="AX65">
        <v>0</v>
      </c>
      <c r="AY65">
        <v>0</v>
      </c>
      <c r="AZ65">
        <v>193.16</v>
      </c>
      <c r="BA65">
        <v>66.819999999999993</v>
      </c>
      <c r="BB65">
        <v>14.63</v>
      </c>
      <c r="BC65">
        <v>38.630000000000003</v>
      </c>
      <c r="BD65">
        <v>1.93</v>
      </c>
      <c r="BE65">
        <v>1.59</v>
      </c>
      <c r="BF65">
        <v>0.88</v>
      </c>
      <c r="BG65">
        <v>11.59</v>
      </c>
      <c r="BH65">
        <v>24.14</v>
      </c>
      <c r="BI65">
        <v>24.15</v>
      </c>
      <c r="BJ65">
        <v>0.48</v>
      </c>
      <c r="BK65">
        <v>0.97</v>
      </c>
      <c r="BL65">
        <v>24.14</v>
      </c>
      <c r="BM65">
        <v>12.82</v>
      </c>
      <c r="BN65">
        <v>0</v>
      </c>
      <c r="BO65">
        <v>0</v>
      </c>
      <c r="BP65">
        <v>24.14</v>
      </c>
      <c r="BQ65">
        <v>29.04</v>
      </c>
      <c r="BR65">
        <v>0</v>
      </c>
      <c r="BS65">
        <v>0</v>
      </c>
      <c r="BT65">
        <v>48.29</v>
      </c>
      <c r="BU65">
        <v>24.14</v>
      </c>
      <c r="BV65">
        <v>0</v>
      </c>
      <c r="BW65">
        <v>0</v>
      </c>
      <c r="BX65">
        <v>0</v>
      </c>
    </row>
    <row r="66" spans="7:76">
      <c r="G66" t="s">
        <v>108</v>
      </c>
      <c r="H66" s="73">
        <v>492.14</v>
      </c>
      <c r="I66" s="46">
        <v>106.41999999999999</v>
      </c>
      <c r="J66" s="46">
        <v>607.08000000000004</v>
      </c>
      <c r="K66" s="46">
        <v>184.59</v>
      </c>
      <c r="L66" s="46">
        <v>9.879999999999999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28.97</v>
      </c>
      <c r="X66">
        <v>57.95</v>
      </c>
      <c r="Y66">
        <v>0</v>
      </c>
      <c r="Z66">
        <v>0</v>
      </c>
      <c r="AA66">
        <v>48.29</v>
      </c>
      <c r="AB66">
        <v>6.02</v>
      </c>
      <c r="AC66">
        <v>0</v>
      </c>
      <c r="AD66">
        <v>183.5</v>
      </c>
      <c r="AE66">
        <v>96.58</v>
      </c>
      <c r="AF66">
        <v>43.9</v>
      </c>
      <c r="AG66">
        <v>24.14</v>
      </c>
      <c r="AH66">
        <v>72.44</v>
      </c>
      <c r="AI66">
        <v>111.36</v>
      </c>
      <c r="AJ66">
        <v>1.93</v>
      </c>
      <c r="AK66">
        <v>0.61</v>
      </c>
      <c r="AL66">
        <v>43.9</v>
      </c>
      <c r="AM66">
        <v>0</v>
      </c>
      <c r="AN66">
        <v>48.29</v>
      </c>
      <c r="AO66">
        <v>0.35</v>
      </c>
      <c r="AP66">
        <v>14.49</v>
      </c>
      <c r="AQ66">
        <v>13.52</v>
      </c>
      <c r="AR66">
        <v>0</v>
      </c>
      <c r="AS66">
        <v>48.29</v>
      </c>
      <c r="AT66">
        <v>0</v>
      </c>
      <c r="AU66">
        <v>0.52</v>
      </c>
      <c r="AV66">
        <v>13.52</v>
      </c>
      <c r="AW66">
        <v>0</v>
      </c>
      <c r="AX66">
        <v>0</v>
      </c>
      <c r="AY66">
        <v>0</v>
      </c>
      <c r="AZ66">
        <v>193.16</v>
      </c>
      <c r="BA66">
        <v>66.819999999999993</v>
      </c>
      <c r="BB66">
        <v>14.63</v>
      </c>
      <c r="BC66">
        <v>38.630000000000003</v>
      </c>
      <c r="BD66">
        <v>1.93</v>
      </c>
      <c r="BE66">
        <v>1.59</v>
      </c>
      <c r="BF66">
        <v>0.88</v>
      </c>
      <c r="BG66">
        <v>11.59</v>
      </c>
      <c r="BH66">
        <v>24.14</v>
      </c>
      <c r="BI66">
        <v>24.15</v>
      </c>
      <c r="BJ66">
        <v>0.48</v>
      </c>
      <c r="BK66">
        <v>0.97</v>
      </c>
      <c r="BL66">
        <v>24.14</v>
      </c>
      <c r="BM66">
        <v>12.82</v>
      </c>
      <c r="BN66">
        <v>0</v>
      </c>
      <c r="BO66">
        <v>0</v>
      </c>
      <c r="BP66">
        <v>24.14</v>
      </c>
      <c r="BQ66">
        <v>29.04</v>
      </c>
      <c r="BR66">
        <v>0</v>
      </c>
      <c r="BS66">
        <v>0</v>
      </c>
      <c r="BT66">
        <v>48.29</v>
      </c>
      <c r="BU66">
        <v>24.14</v>
      </c>
      <c r="BV66">
        <v>0</v>
      </c>
      <c r="BW66">
        <v>0</v>
      </c>
      <c r="BX66">
        <v>0</v>
      </c>
    </row>
    <row r="67" spans="7:76">
      <c r="G67" t="s">
        <v>109</v>
      </c>
      <c r="H67" s="73">
        <v>491.99</v>
      </c>
      <c r="I67" s="46">
        <v>106.41999999999999</v>
      </c>
      <c r="J67" s="46">
        <v>607.26</v>
      </c>
      <c r="K67" s="46">
        <v>184.59</v>
      </c>
      <c r="L67" s="46">
        <v>6.9899999999999993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28.97</v>
      </c>
      <c r="X67">
        <v>57.95</v>
      </c>
      <c r="Y67">
        <v>0</v>
      </c>
      <c r="Z67">
        <v>0</v>
      </c>
      <c r="AA67">
        <v>48.29</v>
      </c>
      <c r="AB67">
        <v>3.13</v>
      </c>
      <c r="AC67">
        <v>0</v>
      </c>
      <c r="AD67">
        <v>183.5</v>
      </c>
      <c r="AE67">
        <v>96.58</v>
      </c>
      <c r="AF67">
        <v>43.9</v>
      </c>
      <c r="AG67">
        <v>0</v>
      </c>
      <c r="AH67">
        <v>72.44</v>
      </c>
      <c r="AI67">
        <v>111.36</v>
      </c>
      <c r="AJ67">
        <v>1.93</v>
      </c>
      <c r="AK67">
        <v>0.61</v>
      </c>
      <c r="AL67">
        <v>43.9</v>
      </c>
      <c r="AM67">
        <v>0</v>
      </c>
      <c r="AN67">
        <v>0</v>
      </c>
      <c r="AO67">
        <v>0.35</v>
      </c>
      <c r="AP67">
        <v>14.49</v>
      </c>
      <c r="AQ67">
        <v>13.52</v>
      </c>
      <c r="AR67">
        <v>0</v>
      </c>
      <c r="AS67">
        <v>0</v>
      </c>
      <c r="AT67">
        <v>0</v>
      </c>
      <c r="AU67">
        <v>0.52</v>
      </c>
      <c r="AV67">
        <v>13.52</v>
      </c>
      <c r="AW67">
        <v>0</v>
      </c>
      <c r="AX67">
        <v>0</v>
      </c>
      <c r="AY67">
        <v>0</v>
      </c>
      <c r="AZ67">
        <v>193.16</v>
      </c>
      <c r="BA67">
        <v>66.819999999999993</v>
      </c>
      <c r="BB67">
        <v>14.63</v>
      </c>
      <c r="BC67">
        <v>0</v>
      </c>
      <c r="BD67">
        <v>1.93</v>
      </c>
      <c r="BE67">
        <v>1.59</v>
      </c>
      <c r="BF67">
        <v>0.88</v>
      </c>
      <c r="BG67">
        <v>11.59</v>
      </c>
      <c r="BH67">
        <v>24.14</v>
      </c>
      <c r="BI67">
        <v>24.15</v>
      </c>
      <c r="BJ67">
        <v>0.48</v>
      </c>
      <c r="BK67">
        <v>0.82</v>
      </c>
      <c r="BL67">
        <v>24.14</v>
      </c>
      <c r="BM67">
        <v>13</v>
      </c>
      <c r="BN67">
        <v>0</v>
      </c>
      <c r="BO67">
        <v>38.630000000000003</v>
      </c>
      <c r="BP67">
        <v>24.14</v>
      </c>
      <c r="BQ67">
        <v>29.04</v>
      </c>
      <c r="BR67">
        <v>24.14</v>
      </c>
      <c r="BS67">
        <v>48.29</v>
      </c>
      <c r="BT67">
        <v>48.29</v>
      </c>
      <c r="BU67">
        <v>24.14</v>
      </c>
      <c r="BV67">
        <v>0</v>
      </c>
      <c r="BW67">
        <v>0</v>
      </c>
      <c r="BX67">
        <v>48.29</v>
      </c>
    </row>
    <row r="68" spans="7:76">
      <c r="G68" t="s">
        <v>110</v>
      </c>
      <c r="H68" s="73">
        <v>491.99</v>
      </c>
      <c r="I68" s="46">
        <v>106.41999999999999</v>
      </c>
      <c r="J68" s="46">
        <v>607.26</v>
      </c>
      <c r="K68" s="46">
        <v>184.59</v>
      </c>
      <c r="L68" s="46">
        <v>4.75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28.97</v>
      </c>
      <c r="X68">
        <v>57.95</v>
      </c>
      <c r="Y68">
        <v>0</v>
      </c>
      <c r="Z68">
        <v>0</v>
      </c>
      <c r="AA68">
        <v>48.29</v>
      </c>
      <c r="AB68">
        <v>0.89</v>
      </c>
      <c r="AC68">
        <v>0</v>
      </c>
      <c r="AD68">
        <v>183.5</v>
      </c>
      <c r="AE68">
        <v>96.58</v>
      </c>
      <c r="AF68">
        <v>43.9</v>
      </c>
      <c r="AG68">
        <v>0</v>
      </c>
      <c r="AH68">
        <v>72.44</v>
      </c>
      <c r="AI68">
        <v>111.36</v>
      </c>
      <c r="AJ68">
        <v>1.93</v>
      </c>
      <c r="AK68">
        <v>0.61</v>
      </c>
      <c r="AL68">
        <v>43.9</v>
      </c>
      <c r="AM68">
        <v>0</v>
      </c>
      <c r="AN68">
        <v>0</v>
      </c>
      <c r="AO68">
        <v>0.35</v>
      </c>
      <c r="AP68">
        <v>14.49</v>
      </c>
      <c r="AQ68">
        <v>13.52</v>
      </c>
      <c r="AR68">
        <v>0</v>
      </c>
      <c r="AS68">
        <v>0</v>
      </c>
      <c r="AT68">
        <v>0</v>
      </c>
      <c r="AU68">
        <v>0.52</v>
      </c>
      <c r="AV68">
        <v>13.52</v>
      </c>
      <c r="AW68">
        <v>0</v>
      </c>
      <c r="AX68">
        <v>0</v>
      </c>
      <c r="AY68">
        <v>0</v>
      </c>
      <c r="AZ68">
        <v>193.16</v>
      </c>
      <c r="BA68">
        <v>66.819999999999993</v>
      </c>
      <c r="BB68">
        <v>14.63</v>
      </c>
      <c r="BC68">
        <v>0</v>
      </c>
      <c r="BD68">
        <v>1.93</v>
      </c>
      <c r="BE68">
        <v>1.59</v>
      </c>
      <c r="BF68">
        <v>0.88</v>
      </c>
      <c r="BG68">
        <v>11.59</v>
      </c>
      <c r="BH68">
        <v>24.14</v>
      </c>
      <c r="BI68">
        <v>24.15</v>
      </c>
      <c r="BJ68">
        <v>0.48</v>
      </c>
      <c r="BK68">
        <v>0.82</v>
      </c>
      <c r="BL68">
        <v>24.14</v>
      </c>
      <c r="BM68">
        <v>13</v>
      </c>
      <c r="BN68">
        <v>0</v>
      </c>
      <c r="BO68">
        <v>38.630000000000003</v>
      </c>
      <c r="BP68">
        <v>24.14</v>
      </c>
      <c r="BQ68">
        <v>29.04</v>
      </c>
      <c r="BR68">
        <v>24.14</v>
      </c>
      <c r="BS68">
        <v>48.29</v>
      </c>
      <c r="BT68">
        <v>48.29</v>
      </c>
      <c r="BU68">
        <v>24.14</v>
      </c>
      <c r="BV68">
        <v>0</v>
      </c>
      <c r="BW68">
        <v>0</v>
      </c>
      <c r="BX68">
        <v>48.29</v>
      </c>
    </row>
    <row r="69" spans="7:76">
      <c r="G69" t="s">
        <v>111</v>
      </c>
      <c r="H69" s="73">
        <v>491.99</v>
      </c>
      <c r="I69" s="46">
        <v>106.41999999999999</v>
      </c>
      <c r="J69" s="46">
        <v>607.26</v>
      </c>
      <c r="K69" s="46">
        <v>184.59</v>
      </c>
      <c r="L69" s="46">
        <v>4.5699999999999994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28.97</v>
      </c>
      <c r="X69">
        <v>57.95</v>
      </c>
      <c r="Y69">
        <v>0</v>
      </c>
      <c r="Z69">
        <v>0</v>
      </c>
      <c r="AA69">
        <v>48.29</v>
      </c>
      <c r="AB69">
        <v>0.71</v>
      </c>
      <c r="AC69">
        <v>0</v>
      </c>
      <c r="AD69">
        <v>183.5</v>
      </c>
      <c r="AE69">
        <v>96.58</v>
      </c>
      <c r="AF69">
        <v>43.9</v>
      </c>
      <c r="AG69">
        <v>0</v>
      </c>
      <c r="AH69">
        <v>72.44</v>
      </c>
      <c r="AI69">
        <v>111.36</v>
      </c>
      <c r="AJ69">
        <v>1.93</v>
      </c>
      <c r="AK69">
        <v>0.61</v>
      </c>
      <c r="AL69">
        <v>43.9</v>
      </c>
      <c r="AM69">
        <v>0</v>
      </c>
      <c r="AN69">
        <v>0</v>
      </c>
      <c r="AO69">
        <v>0.35</v>
      </c>
      <c r="AP69">
        <v>14.49</v>
      </c>
      <c r="AQ69">
        <v>13.52</v>
      </c>
      <c r="AR69">
        <v>0</v>
      </c>
      <c r="AS69">
        <v>0</v>
      </c>
      <c r="AT69">
        <v>0</v>
      </c>
      <c r="AU69">
        <v>0.52</v>
      </c>
      <c r="AV69">
        <v>13.52</v>
      </c>
      <c r="AW69">
        <v>0</v>
      </c>
      <c r="AX69">
        <v>0</v>
      </c>
      <c r="AY69">
        <v>0</v>
      </c>
      <c r="AZ69">
        <v>193.16</v>
      </c>
      <c r="BA69">
        <v>66.819999999999993</v>
      </c>
      <c r="BB69">
        <v>14.63</v>
      </c>
      <c r="BC69">
        <v>0</v>
      </c>
      <c r="BD69">
        <v>1.93</v>
      </c>
      <c r="BE69">
        <v>1.59</v>
      </c>
      <c r="BF69">
        <v>0.88</v>
      </c>
      <c r="BG69">
        <v>11.59</v>
      </c>
      <c r="BH69">
        <v>24.14</v>
      </c>
      <c r="BI69">
        <v>24.15</v>
      </c>
      <c r="BJ69">
        <v>0.48</v>
      </c>
      <c r="BK69">
        <v>0.82</v>
      </c>
      <c r="BL69">
        <v>24.14</v>
      </c>
      <c r="BM69">
        <v>13</v>
      </c>
      <c r="BN69">
        <v>0</v>
      </c>
      <c r="BO69">
        <v>38.630000000000003</v>
      </c>
      <c r="BP69">
        <v>24.14</v>
      </c>
      <c r="BQ69">
        <v>29.04</v>
      </c>
      <c r="BR69">
        <v>24.14</v>
      </c>
      <c r="BS69">
        <v>48.29</v>
      </c>
      <c r="BT69">
        <v>48.29</v>
      </c>
      <c r="BU69">
        <v>24.14</v>
      </c>
      <c r="BV69">
        <v>0</v>
      </c>
      <c r="BW69">
        <v>0</v>
      </c>
      <c r="BX69">
        <v>48.29</v>
      </c>
    </row>
    <row r="70" spans="7:76">
      <c r="G70" t="s">
        <v>112</v>
      </c>
      <c r="H70" s="73">
        <v>491.99</v>
      </c>
      <c r="I70" s="46">
        <v>106.41999999999999</v>
      </c>
      <c r="J70" s="46">
        <v>607.26</v>
      </c>
      <c r="K70" s="46">
        <v>184.58999999999997</v>
      </c>
      <c r="L70" s="46">
        <v>4.13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31.58</v>
      </c>
      <c r="X70">
        <v>57.95</v>
      </c>
      <c r="Y70">
        <v>0</v>
      </c>
      <c r="Z70">
        <v>0</v>
      </c>
      <c r="AA70">
        <v>48.29</v>
      </c>
      <c r="AB70">
        <v>0.27</v>
      </c>
      <c r="AC70">
        <v>0</v>
      </c>
      <c r="AD70">
        <v>183.5</v>
      </c>
      <c r="AE70">
        <v>96.58</v>
      </c>
      <c r="AF70">
        <v>43.9</v>
      </c>
      <c r="AG70">
        <v>0</v>
      </c>
      <c r="AH70">
        <v>72.44</v>
      </c>
      <c r="AI70">
        <v>111.36</v>
      </c>
      <c r="AJ70">
        <v>1.93</v>
      </c>
      <c r="AK70">
        <v>0.61</v>
      </c>
      <c r="AL70">
        <v>43.9</v>
      </c>
      <c r="AM70">
        <v>0</v>
      </c>
      <c r="AN70">
        <v>0</v>
      </c>
      <c r="AO70">
        <v>0.35</v>
      </c>
      <c r="AP70">
        <v>14.49</v>
      </c>
      <c r="AQ70">
        <v>13.52</v>
      </c>
      <c r="AR70">
        <v>0</v>
      </c>
      <c r="AS70">
        <v>0</v>
      </c>
      <c r="AT70">
        <v>0</v>
      </c>
      <c r="AU70">
        <v>0.52</v>
      </c>
      <c r="AV70">
        <v>13.52</v>
      </c>
      <c r="AW70">
        <v>0</v>
      </c>
      <c r="AX70">
        <v>0</v>
      </c>
      <c r="AY70">
        <v>0</v>
      </c>
      <c r="AZ70">
        <v>193.16</v>
      </c>
      <c r="BA70">
        <v>66.819999999999993</v>
      </c>
      <c r="BB70">
        <v>14.63</v>
      </c>
      <c r="BC70">
        <v>0</v>
      </c>
      <c r="BD70">
        <v>1.93</v>
      </c>
      <c r="BE70">
        <v>1.59</v>
      </c>
      <c r="BF70">
        <v>0.88</v>
      </c>
      <c r="BG70">
        <v>11.59</v>
      </c>
      <c r="BH70">
        <v>24.14</v>
      </c>
      <c r="BI70">
        <v>21.54</v>
      </c>
      <c r="BJ70">
        <v>0.48</v>
      </c>
      <c r="BK70">
        <v>0.82</v>
      </c>
      <c r="BL70">
        <v>24.14</v>
      </c>
      <c r="BM70">
        <v>13</v>
      </c>
      <c r="BN70">
        <v>0</v>
      </c>
      <c r="BO70">
        <v>38.630000000000003</v>
      </c>
      <c r="BP70">
        <v>24.14</v>
      </c>
      <c r="BQ70">
        <v>29.04</v>
      </c>
      <c r="BR70">
        <v>24.14</v>
      </c>
      <c r="BS70">
        <v>48.29</v>
      </c>
      <c r="BT70">
        <v>48.29</v>
      </c>
      <c r="BU70">
        <v>24.14</v>
      </c>
      <c r="BV70">
        <v>0</v>
      </c>
      <c r="BW70">
        <v>0</v>
      </c>
      <c r="BX70">
        <v>48.29</v>
      </c>
    </row>
    <row r="71" spans="7:76">
      <c r="G71" t="s">
        <v>113</v>
      </c>
      <c r="H71" s="73">
        <v>491.99</v>
      </c>
      <c r="I71" s="46">
        <v>106.41999999999999</v>
      </c>
      <c r="J71" s="46">
        <v>588.21999999999991</v>
      </c>
      <c r="K71" s="46">
        <v>131.47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38.630000000000003</v>
      </c>
      <c r="Y71">
        <v>0</v>
      </c>
      <c r="Z71">
        <v>0</v>
      </c>
      <c r="AA71">
        <v>48.29</v>
      </c>
      <c r="AB71">
        <v>0.14000000000000001</v>
      </c>
      <c r="AC71">
        <v>0</v>
      </c>
      <c r="AD71">
        <v>183.5</v>
      </c>
      <c r="AE71">
        <v>96.58</v>
      </c>
      <c r="AF71">
        <v>43.9</v>
      </c>
      <c r="AG71">
        <v>0</v>
      </c>
      <c r="AH71">
        <v>72.44</v>
      </c>
      <c r="AI71">
        <v>111.36</v>
      </c>
      <c r="AJ71">
        <v>1.93</v>
      </c>
      <c r="AK71">
        <v>0.61</v>
      </c>
      <c r="AL71">
        <v>43.9</v>
      </c>
      <c r="AM71">
        <v>0</v>
      </c>
      <c r="AN71">
        <v>0</v>
      </c>
      <c r="AO71">
        <v>0.35</v>
      </c>
      <c r="AP71">
        <v>14.49</v>
      </c>
      <c r="AQ71">
        <v>13.52</v>
      </c>
      <c r="AR71">
        <v>0</v>
      </c>
      <c r="AS71">
        <v>0</v>
      </c>
      <c r="AT71">
        <v>0</v>
      </c>
      <c r="AU71">
        <v>0.52</v>
      </c>
      <c r="AV71">
        <v>13.52</v>
      </c>
      <c r="AW71">
        <v>0</v>
      </c>
      <c r="AX71">
        <v>0</v>
      </c>
      <c r="AY71">
        <v>0</v>
      </c>
      <c r="AZ71">
        <v>193.16</v>
      </c>
      <c r="BA71">
        <v>66.819999999999993</v>
      </c>
      <c r="BB71">
        <v>14.63</v>
      </c>
      <c r="BC71">
        <v>0</v>
      </c>
      <c r="BD71">
        <v>1.93</v>
      </c>
      <c r="BE71">
        <v>1.59</v>
      </c>
      <c r="BF71">
        <v>0.88</v>
      </c>
      <c r="BG71">
        <v>11.59</v>
      </c>
      <c r="BH71">
        <v>24.14</v>
      </c>
      <c r="BI71">
        <v>0</v>
      </c>
      <c r="BJ71">
        <v>0.48</v>
      </c>
      <c r="BK71">
        <v>0.82</v>
      </c>
      <c r="BL71">
        <v>24.14</v>
      </c>
      <c r="BM71">
        <v>13.28</v>
      </c>
      <c r="BN71">
        <v>0</v>
      </c>
      <c r="BO71">
        <v>38.630000000000003</v>
      </c>
      <c r="BP71">
        <v>24.14</v>
      </c>
      <c r="BQ71">
        <v>29.04</v>
      </c>
      <c r="BR71">
        <v>24.14</v>
      </c>
      <c r="BS71">
        <v>48.29</v>
      </c>
      <c r="BT71">
        <v>48.29</v>
      </c>
      <c r="BU71">
        <v>24.14</v>
      </c>
      <c r="BV71">
        <v>0</v>
      </c>
      <c r="BW71">
        <v>0</v>
      </c>
      <c r="BX71">
        <v>48.29</v>
      </c>
    </row>
    <row r="72" spans="7:76">
      <c r="G72" t="s">
        <v>114</v>
      </c>
      <c r="H72" s="73">
        <v>491.99</v>
      </c>
      <c r="I72" s="46">
        <v>106.41999999999999</v>
      </c>
      <c r="J72" s="46">
        <v>619.41</v>
      </c>
      <c r="K72" s="46">
        <v>131.47</v>
      </c>
      <c r="L72" s="46">
        <v>4.01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38.630000000000003</v>
      </c>
      <c r="Y72">
        <v>0</v>
      </c>
      <c r="Z72">
        <v>0</v>
      </c>
      <c r="AA72">
        <v>48.29</v>
      </c>
      <c r="AB72">
        <v>0.15</v>
      </c>
      <c r="AC72">
        <v>0</v>
      </c>
      <c r="AD72">
        <v>183.5</v>
      </c>
      <c r="AE72">
        <v>96.58</v>
      </c>
      <c r="AF72">
        <v>43.9</v>
      </c>
      <c r="AG72">
        <v>0</v>
      </c>
      <c r="AH72">
        <v>72.44</v>
      </c>
      <c r="AI72">
        <v>142.55000000000001</v>
      </c>
      <c r="AJ72">
        <v>1.93</v>
      </c>
      <c r="AK72">
        <v>0.61</v>
      </c>
      <c r="AL72">
        <v>43.9</v>
      </c>
      <c r="AM72">
        <v>0</v>
      </c>
      <c r="AN72">
        <v>0</v>
      </c>
      <c r="AO72">
        <v>0.35</v>
      </c>
      <c r="AP72">
        <v>14.49</v>
      </c>
      <c r="AQ72">
        <v>13.52</v>
      </c>
      <c r="AR72">
        <v>0</v>
      </c>
      <c r="AS72">
        <v>0</v>
      </c>
      <c r="AT72">
        <v>0</v>
      </c>
      <c r="AU72">
        <v>0.52</v>
      </c>
      <c r="AV72">
        <v>13.52</v>
      </c>
      <c r="AW72">
        <v>0</v>
      </c>
      <c r="AX72">
        <v>0</v>
      </c>
      <c r="AY72">
        <v>0</v>
      </c>
      <c r="AZ72">
        <v>193.16</v>
      </c>
      <c r="BA72">
        <v>66.819999999999993</v>
      </c>
      <c r="BB72">
        <v>14.63</v>
      </c>
      <c r="BC72">
        <v>0</v>
      </c>
      <c r="BD72">
        <v>1.93</v>
      </c>
      <c r="BE72">
        <v>1.59</v>
      </c>
      <c r="BF72">
        <v>0.88</v>
      </c>
      <c r="BG72">
        <v>11.59</v>
      </c>
      <c r="BH72">
        <v>24.14</v>
      </c>
      <c r="BI72">
        <v>0</v>
      </c>
      <c r="BJ72">
        <v>0.48</v>
      </c>
      <c r="BK72">
        <v>0.82</v>
      </c>
      <c r="BL72">
        <v>24.14</v>
      </c>
      <c r="BM72">
        <v>13.28</v>
      </c>
      <c r="BN72">
        <v>0</v>
      </c>
      <c r="BO72">
        <v>38.630000000000003</v>
      </c>
      <c r="BP72">
        <v>24.14</v>
      </c>
      <c r="BQ72">
        <v>29.04</v>
      </c>
      <c r="BR72">
        <v>24.14</v>
      </c>
      <c r="BS72">
        <v>48.29</v>
      </c>
      <c r="BT72">
        <v>48.29</v>
      </c>
      <c r="BU72">
        <v>24.14</v>
      </c>
      <c r="BV72">
        <v>0</v>
      </c>
      <c r="BW72">
        <v>0</v>
      </c>
      <c r="BX72">
        <v>48.29</v>
      </c>
    </row>
    <row r="73" spans="7:76">
      <c r="G73" t="s">
        <v>115</v>
      </c>
      <c r="H73" s="73">
        <v>491.99</v>
      </c>
      <c r="I73" s="46">
        <v>106.41999999999999</v>
      </c>
      <c r="J73" s="46">
        <v>631.39</v>
      </c>
      <c r="K73" s="46">
        <v>131.47</v>
      </c>
      <c r="L73" s="46">
        <v>4.0999999999999996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26.08</v>
      </c>
      <c r="Y73">
        <v>0</v>
      </c>
      <c r="Z73">
        <v>0</v>
      </c>
      <c r="AA73">
        <v>48.29</v>
      </c>
      <c r="AB73">
        <v>0.24</v>
      </c>
      <c r="AC73">
        <v>0</v>
      </c>
      <c r="AD73">
        <v>183.5</v>
      </c>
      <c r="AE73">
        <v>96.58</v>
      </c>
      <c r="AF73">
        <v>43.9</v>
      </c>
      <c r="AG73">
        <v>0</v>
      </c>
      <c r="AH73">
        <v>72.44</v>
      </c>
      <c r="AI73">
        <v>167.08</v>
      </c>
      <c r="AJ73">
        <v>1.93</v>
      </c>
      <c r="AK73">
        <v>0.61</v>
      </c>
      <c r="AL73">
        <v>43.9</v>
      </c>
      <c r="AM73">
        <v>0</v>
      </c>
      <c r="AN73">
        <v>0</v>
      </c>
      <c r="AO73">
        <v>0.35</v>
      </c>
      <c r="AP73">
        <v>14.49</v>
      </c>
      <c r="AQ73">
        <v>13.52</v>
      </c>
      <c r="AR73">
        <v>0</v>
      </c>
      <c r="AS73">
        <v>0</v>
      </c>
      <c r="AT73">
        <v>0</v>
      </c>
      <c r="AU73">
        <v>0.52</v>
      </c>
      <c r="AV73">
        <v>13.52</v>
      </c>
      <c r="AW73">
        <v>0</v>
      </c>
      <c r="AX73">
        <v>0</v>
      </c>
      <c r="AY73">
        <v>0</v>
      </c>
      <c r="AZ73">
        <v>193.16</v>
      </c>
      <c r="BA73">
        <v>66.819999999999993</v>
      </c>
      <c r="BB73">
        <v>14.63</v>
      </c>
      <c r="BC73">
        <v>0</v>
      </c>
      <c r="BD73">
        <v>1.93</v>
      </c>
      <c r="BE73">
        <v>1.59</v>
      </c>
      <c r="BF73">
        <v>0.88</v>
      </c>
      <c r="BG73">
        <v>11.59</v>
      </c>
      <c r="BH73">
        <v>24.14</v>
      </c>
      <c r="BI73">
        <v>0</v>
      </c>
      <c r="BJ73">
        <v>0.48</v>
      </c>
      <c r="BK73">
        <v>0.82</v>
      </c>
      <c r="BL73">
        <v>24.14</v>
      </c>
      <c r="BM73">
        <v>13.28</v>
      </c>
      <c r="BN73">
        <v>0</v>
      </c>
      <c r="BO73">
        <v>38.630000000000003</v>
      </c>
      <c r="BP73">
        <v>24.14</v>
      </c>
      <c r="BQ73">
        <v>29.04</v>
      </c>
      <c r="BR73">
        <v>24.14</v>
      </c>
      <c r="BS73">
        <v>48.29</v>
      </c>
      <c r="BT73">
        <v>48.29</v>
      </c>
      <c r="BU73">
        <v>24.14</v>
      </c>
      <c r="BV73">
        <v>0</v>
      </c>
      <c r="BW73">
        <v>0</v>
      </c>
      <c r="BX73">
        <v>48.29</v>
      </c>
    </row>
    <row r="74" spans="7:76">
      <c r="G74" t="s">
        <v>116</v>
      </c>
      <c r="H74" s="73">
        <v>491.99</v>
      </c>
      <c r="I74" s="46">
        <v>106.41999999999999</v>
      </c>
      <c r="J74" s="46">
        <v>631.39</v>
      </c>
      <c r="K74" s="46">
        <v>131.47</v>
      </c>
      <c r="L74" s="46">
        <v>4.0199999999999996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26.08</v>
      </c>
      <c r="Y74">
        <v>0</v>
      </c>
      <c r="Z74">
        <v>0</v>
      </c>
      <c r="AA74">
        <v>48.29</v>
      </c>
      <c r="AB74">
        <v>0.16</v>
      </c>
      <c r="AC74">
        <v>0</v>
      </c>
      <c r="AD74">
        <v>183.5</v>
      </c>
      <c r="AE74">
        <v>96.58</v>
      </c>
      <c r="AF74">
        <v>43.9</v>
      </c>
      <c r="AG74">
        <v>0</v>
      </c>
      <c r="AH74">
        <v>72.44</v>
      </c>
      <c r="AI74">
        <v>167.08</v>
      </c>
      <c r="AJ74">
        <v>1.93</v>
      </c>
      <c r="AK74">
        <v>0.61</v>
      </c>
      <c r="AL74">
        <v>43.9</v>
      </c>
      <c r="AM74">
        <v>0</v>
      </c>
      <c r="AN74">
        <v>0</v>
      </c>
      <c r="AO74">
        <v>0.35</v>
      </c>
      <c r="AP74">
        <v>14.49</v>
      </c>
      <c r="AQ74">
        <v>13.52</v>
      </c>
      <c r="AR74">
        <v>0</v>
      </c>
      <c r="AS74">
        <v>0</v>
      </c>
      <c r="AT74">
        <v>0</v>
      </c>
      <c r="AU74">
        <v>0.52</v>
      </c>
      <c r="AV74">
        <v>13.52</v>
      </c>
      <c r="AW74">
        <v>0</v>
      </c>
      <c r="AX74">
        <v>0</v>
      </c>
      <c r="AY74">
        <v>0</v>
      </c>
      <c r="AZ74">
        <v>193.16</v>
      </c>
      <c r="BA74">
        <v>66.819999999999993</v>
      </c>
      <c r="BB74">
        <v>14.63</v>
      </c>
      <c r="BC74">
        <v>0</v>
      </c>
      <c r="BD74">
        <v>1.93</v>
      </c>
      <c r="BE74">
        <v>1.59</v>
      </c>
      <c r="BF74">
        <v>0.88</v>
      </c>
      <c r="BG74">
        <v>11.59</v>
      </c>
      <c r="BH74">
        <v>24.14</v>
      </c>
      <c r="BI74">
        <v>0</v>
      </c>
      <c r="BJ74">
        <v>0.48</v>
      </c>
      <c r="BK74">
        <v>0.82</v>
      </c>
      <c r="BL74">
        <v>24.14</v>
      </c>
      <c r="BM74">
        <v>13.28</v>
      </c>
      <c r="BN74">
        <v>0</v>
      </c>
      <c r="BO74">
        <v>38.630000000000003</v>
      </c>
      <c r="BP74">
        <v>24.14</v>
      </c>
      <c r="BQ74">
        <v>29.04</v>
      </c>
      <c r="BR74">
        <v>24.14</v>
      </c>
      <c r="BS74">
        <v>48.29</v>
      </c>
      <c r="BT74">
        <v>48.29</v>
      </c>
      <c r="BU74">
        <v>24.14</v>
      </c>
      <c r="BV74">
        <v>0</v>
      </c>
      <c r="BW74">
        <v>0</v>
      </c>
      <c r="BX74">
        <v>48.29</v>
      </c>
    </row>
    <row r="75" spans="7:76">
      <c r="G75" t="s">
        <v>117</v>
      </c>
      <c r="H75" s="73">
        <v>491.99</v>
      </c>
      <c r="I75" s="46">
        <v>106.41999999999999</v>
      </c>
      <c r="J75" s="46">
        <v>631.66</v>
      </c>
      <c r="K75" s="46">
        <v>131.47</v>
      </c>
      <c r="L75" s="46">
        <v>4.0199999999999996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26.08</v>
      </c>
      <c r="Y75">
        <v>0</v>
      </c>
      <c r="Z75">
        <v>0</v>
      </c>
      <c r="AA75">
        <v>48.29</v>
      </c>
      <c r="AB75">
        <v>0.16</v>
      </c>
      <c r="AC75">
        <v>0</v>
      </c>
      <c r="AD75">
        <v>183.5</v>
      </c>
      <c r="AE75">
        <v>96.58</v>
      </c>
      <c r="AF75">
        <v>43.9</v>
      </c>
      <c r="AG75">
        <v>0</v>
      </c>
      <c r="AH75">
        <v>72.44</v>
      </c>
      <c r="AI75">
        <v>167.08</v>
      </c>
      <c r="AJ75">
        <v>1.93</v>
      </c>
      <c r="AK75">
        <v>0.61</v>
      </c>
      <c r="AL75">
        <v>43.9</v>
      </c>
      <c r="AM75">
        <v>0</v>
      </c>
      <c r="AN75">
        <v>0</v>
      </c>
      <c r="AO75">
        <v>0.35</v>
      </c>
      <c r="AP75">
        <v>14.49</v>
      </c>
      <c r="AQ75">
        <v>13.52</v>
      </c>
      <c r="AR75">
        <v>0</v>
      </c>
      <c r="AS75">
        <v>0</v>
      </c>
      <c r="AT75">
        <v>0</v>
      </c>
      <c r="AU75">
        <v>0.52</v>
      </c>
      <c r="AV75">
        <v>13.52</v>
      </c>
      <c r="AW75">
        <v>0</v>
      </c>
      <c r="AX75">
        <v>0</v>
      </c>
      <c r="AY75">
        <v>0</v>
      </c>
      <c r="AZ75">
        <v>193.16</v>
      </c>
      <c r="BA75">
        <v>66.819999999999993</v>
      </c>
      <c r="BB75">
        <v>14.63</v>
      </c>
      <c r="BC75">
        <v>0</v>
      </c>
      <c r="BD75">
        <v>1.93</v>
      </c>
      <c r="BE75">
        <v>1.59</v>
      </c>
      <c r="BF75">
        <v>0.88</v>
      </c>
      <c r="BG75">
        <v>11.59</v>
      </c>
      <c r="BH75">
        <v>24.14</v>
      </c>
      <c r="BI75">
        <v>0</v>
      </c>
      <c r="BJ75">
        <v>0.48</v>
      </c>
      <c r="BK75">
        <v>0.82</v>
      </c>
      <c r="BL75">
        <v>24.14</v>
      </c>
      <c r="BM75">
        <v>13.55</v>
      </c>
      <c r="BN75">
        <v>0</v>
      </c>
      <c r="BO75">
        <v>38.630000000000003</v>
      </c>
      <c r="BP75">
        <v>24.14</v>
      </c>
      <c r="BQ75">
        <v>29.04</v>
      </c>
      <c r="BR75">
        <v>24.14</v>
      </c>
      <c r="BS75">
        <v>48.29</v>
      </c>
      <c r="BT75">
        <v>48.29</v>
      </c>
      <c r="BU75">
        <v>24.14</v>
      </c>
      <c r="BV75">
        <v>0</v>
      </c>
      <c r="BW75">
        <v>0</v>
      </c>
      <c r="BX75">
        <v>48.29</v>
      </c>
    </row>
    <row r="76" spans="7:76">
      <c r="G76" t="s">
        <v>118</v>
      </c>
      <c r="H76" s="73">
        <v>491.99</v>
      </c>
      <c r="I76" s="46">
        <v>106.41999999999999</v>
      </c>
      <c r="J76" s="46">
        <v>631.66</v>
      </c>
      <c r="K76" s="46">
        <v>131.47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26.08</v>
      </c>
      <c r="Y76">
        <v>0</v>
      </c>
      <c r="Z76">
        <v>0</v>
      </c>
      <c r="AA76">
        <v>48.29</v>
      </c>
      <c r="AB76">
        <v>0</v>
      </c>
      <c r="AC76">
        <v>0</v>
      </c>
      <c r="AD76">
        <v>183.5</v>
      </c>
      <c r="AE76">
        <v>96.58</v>
      </c>
      <c r="AF76">
        <v>43.9</v>
      </c>
      <c r="AG76">
        <v>0</v>
      </c>
      <c r="AH76">
        <v>72.44</v>
      </c>
      <c r="AI76">
        <v>167.08</v>
      </c>
      <c r="AJ76">
        <v>1.93</v>
      </c>
      <c r="AK76">
        <v>0.61</v>
      </c>
      <c r="AL76">
        <v>43.9</v>
      </c>
      <c r="AM76">
        <v>0</v>
      </c>
      <c r="AN76">
        <v>0</v>
      </c>
      <c r="AO76">
        <v>0.35</v>
      </c>
      <c r="AP76">
        <v>14.49</v>
      </c>
      <c r="AQ76">
        <v>13.52</v>
      </c>
      <c r="AR76">
        <v>0</v>
      </c>
      <c r="AS76">
        <v>0</v>
      </c>
      <c r="AT76">
        <v>0</v>
      </c>
      <c r="AU76">
        <v>0.52</v>
      </c>
      <c r="AV76">
        <v>13.52</v>
      </c>
      <c r="AW76">
        <v>0</v>
      </c>
      <c r="AX76">
        <v>0</v>
      </c>
      <c r="AY76">
        <v>0</v>
      </c>
      <c r="AZ76">
        <v>193.16</v>
      </c>
      <c r="BA76">
        <v>66.819999999999993</v>
      </c>
      <c r="BB76">
        <v>14.63</v>
      </c>
      <c r="BC76">
        <v>0</v>
      </c>
      <c r="BD76">
        <v>1.93</v>
      </c>
      <c r="BE76">
        <v>1.59</v>
      </c>
      <c r="BF76">
        <v>0.88</v>
      </c>
      <c r="BG76">
        <v>11.59</v>
      </c>
      <c r="BH76">
        <v>24.14</v>
      </c>
      <c r="BI76">
        <v>0</v>
      </c>
      <c r="BJ76">
        <v>0.48</v>
      </c>
      <c r="BK76">
        <v>0.82</v>
      </c>
      <c r="BL76">
        <v>24.14</v>
      </c>
      <c r="BM76">
        <v>13.55</v>
      </c>
      <c r="BN76">
        <v>0</v>
      </c>
      <c r="BO76">
        <v>38.630000000000003</v>
      </c>
      <c r="BP76">
        <v>24.14</v>
      </c>
      <c r="BQ76">
        <v>29.04</v>
      </c>
      <c r="BR76">
        <v>24.14</v>
      </c>
      <c r="BS76">
        <v>48.29</v>
      </c>
      <c r="BT76">
        <v>48.29</v>
      </c>
      <c r="BU76">
        <v>24.14</v>
      </c>
      <c r="BV76">
        <v>0</v>
      </c>
      <c r="BW76">
        <v>0</v>
      </c>
      <c r="BX76">
        <v>48.29</v>
      </c>
    </row>
    <row r="77" spans="7:76">
      <c r="G77" t="s">
        <v>119</v>
      </c>
      <c r="H77" s="73">
        <v>491.99</v>
      </c>
      <c r="I77" s="46">
        <v>106.41999999999999</v>
      </c>
      <c r="J77" s="46">
        <v>631.66</v>
      </c>
      <c r="K77" s="46">
        <v>112.53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26.08</v>
      </c>
      <c r="Y77">
        <v>0</v>
      </c>
      <c r="Z77">
        <v>0</v>
      </c>
      <c r="AA77">
        <v>48.29</v>
      </c>
      <c r="AB77">
        <v>0</v>
      </c>
      <c r="AC77">
        <v>0</v>
      </c>
      <c r="AD77">
        <v>183.5</v>
      </c>
      <c r="AE77">
        <v>96.58</v>
      </c>
      <c r="AF77">
        <v>34.43</v>
      </c>
      <c r="AG77">
        <v>0</v>
      </c>
      <c r="AH77">
        <v>72.44</v>
      </c>
      <c r="AI77">
        <v>167.08</v>
      </c>
      <c r="AJ77">
        <v>1.93</v>
      </c>
      <c r="AK77">
        <v>0.61</v>
      </c>
      <c r="AL77">
        <v>34.43</v>
      </c>
      <c r="AM77">
        <v>0</v>
      </c>
      <c r="AN77">
        <v>0</v>
      </c>
      <c r="AO77">
        <v>0.35</v>
      </c>
      <c r="AP77">
        <v>14.49</v>
      </c>
      <c r="AQ77">
        <v>13.52</v>
      </c>
      <c r="AR77">
        <v>0</v>
      </c>
      <c r="AS77">
        <v>0</v>
      </c>
      <c r="AT77">
        <v>0</v>
      </c>
      <c r="AU77">
        <v>0.52</v>
      </c>
      <c r="AV77">
        <v>13.52</v>
      </c>
      <c r="AW77">
        <v>0</v>
      </c>
      <c r="AX77">
        <v>0</v>
      </c>
      <c r="AY77">
        <v>0</v>
      </c>
      <c r="AZ77">
        <v>193.16</v>
      </c>
      <c r="BA77">
        <v>66.819999999999993</v>
      </c>
      <c r="BB77">
        <v>14.63</v>
      </c>
      <c r="BC77">
        <v>0</v>
      </c>
      <c r="BD77">
        <v>1.93</v>
      </c>
      <c r="BE77">
        <v>1.59</v>
      </c>
      <c r="BF77">
        <v>0.88</v>
      </c>
      <c r="BG77">
        <v>11.59</v>
      </c>
      <c r="BH77">
        <v>24.14</v>
      </c>
      <c r="BI77">
        <v>0</v>
      </c>
      <c r="BJ77">
        <v>0.48</v>
      </c>
      <c r="BK77">
        <v>0.82</v>
      </c>
      <c r="BL77">
        <v>24.14</v>
      </c>
      <c r="BM77">
        <v>13.55</v>
      </c>
      <c r="BN77">
        <v>0</v>
      </c>
      <c r="BO77">
        <v>38.630000000000003</v>
      </c>
      <c r="BP77">
        <v>24.14</v>
      </c>
      <c r="BQ77">
        <v>29.04</v>
      </c>
      <c r="BR77">
        <v>24.14</v>
      </c>
      <c r="BS77">
        <v>48.29</v>
      </c>
      <c r="BT77">
        <v>48.29</v>
      </c>
      <c r="BU77">
        <v>24.14</v>
      </c>
      <c r="BV77">
        <v>0</v>
      </c>
      <c r="BW77">
        <v>0</v>
      </c>
      <c r="BX77">
        <v>48.29</v>
      </c>
    </row>
    <row r="78" spans="7:76">
      <c r="G78" t="s">
        <v>120</v>
      </c>
      <c r="H78" s="73">
        <v>491.99</v>
      </c>
      <c r="I78" s="46">
        <v>106.41999999999999</v>
      </c>
      <c r="J78" s="46">
        <v>631.66</v>
      </c>
      <c r="K78" s="46">
        <v>104.60999999999999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26.08</v>
      </c>
      <c r="Y78">
        <v>0</v>
      </c>
      <c r="Z78">
        <v>0</v>
      </c>
      <c r="AA78">
        <v>48.29</v>
      </c>
      <c r="AB78">
        <v>0</v>
      </c>
      <c r="AC78">
        <v>0</v>
      </c>
      <c r="AD78">
        <v>183.5</v>
      </c>
      <c r="AE78">
        <v>96.58</v>
      </c>
      <c r="AF78">
        <v>30.47</v>
      </c>
      <c r="AG78">
        <v>0</v>
      </c>
      <c r="AH78">
        <v>72.44</v>
      </c>
      <c r="AI78">
        <v>167.08</v>
      </c>
      <c r="AJ78">
        <v>1.93</v>
      </c>
      <c r="AK78">
        <v>0.61</v>
      </c>
      <c r="AL78">
        <v>30.47</v>
      </c>
      <c r="AM78">
        <v>0</v>
      </c>
      <c r="AN78">
        <v>0</v>
      </c>
      <c r="AO78">
        <v>0.35</v>
      </c>
      <c r="AP78">
        <v>14.49</v>
      </c>
      <c r="AQ78">
        <v>13.52</v>
      </c>
      <c r="AR78">
        <v>0</v>
      </c>
      <c r="AS78">
        <v>0</v>
      </c>
      <c r="AT78">
        <v>0</v>
      </c>
      <c r="AU78">
        <v>0.52</v>
      </c>
      <c r="AV78">
        <v>13.52</v>
      </c>
      <c r="AW78">
        <v>0</v>
      </c>
      <c r="AX78">
        <v>0</v>
      </c>
      <c r="AY78">
        <v>0</v>
      </c>
      <c r="AZ78">
        <v>193.16</v>
      </c>
      <c r="BA78">
        <v>66.819999999999993</v>
      </c>
      <c r="BB78">
        <v>14.63</v>
      </c>
      <c r="BC78">
        <v>0</v>
      </c>
      <c r="BD78">
        <v>1.93</v>
      </c>
      <c r="BE78">
        <v>1.59</v>
      </c>
      <c r="BF78">
        <v>0.88</v>
      </c>
      <c r="BG78">
        <v>11.59</v>
      </c>
      <c r="BH78">
        <v>24.14</v>
      </c>
      <c r="BI78">
        <v>0</v>
      </c>
      <c r="BJ78">
        <v>0.48</v>
      </c>
      <c r="BK78">
        <v>0.82</v>
      </c>
      <c r="BL78">
        <v>24.14</v>
      </c>
      <c r="BM78">
        <v>13.55</v>
      </c>
      <c r="BN78">
        <v>0</v>
      </c>
      <c r="BO78">
        <v>38.630000000000003</v>
      </c>
      <c r="BP78">
        <v>24.14</v>
      </c>
      <c r="BQ78">
        <v>29.04</v>
      </c>
      <c r="BR78">
        <v>24.14</v>
      </c>
      <c r="BS78">
        <v>48.29</v>
      </c>
      <c r="BT78">
        <v>48.29</v>
      </c>
      <c r="BU78">
        <v>24.14</v>
      </c>
      <c r="BV78">
        <v>0</v>
      </c>
      <c r="BW78">
        <v>0</v>
      </c>
      <c r="BX78">
        <v>48.29</v>
      </c>
    </row>
    <row r="79" spans="7:76">
      <c r="G79" t="s">
        <v>121</v>
      </c>
      <c r="H79" s="73">
        <v>618.50999999999988</v>
      </c>
      <c r="I79" s="46">
        <v>106.41999999999999</v>
      </c>
      <c r="J79" s="46">
        <v>663.91</v>
      </c>
      <c r="K79" s="46">
        <v>104.60999999999999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48.29</v>
      </c>
      <c r="AB79">
        <v>0</v>
      </c>
      <c r="AC79">
        <v>0</v>
      </c>
      <c r="AD79">
        <v>241.45</v>
      </c>
      <c r="AE79">
        <v>96.58</v>
      </c>
      <c r="AF79">
        <v>30.47</v>
      </c>
      <c r="AG79">
        <v>0</v>
      </c>
      <c r="AH79">
        <v>72.44</v>
      </c>
      <c r="AI79">
        <v>167.08</v>
      </c>
      <c r="AJ79">
        <v>1.93</v>
      </c>
      <c r="AK79">
        <v>0.61</v>
      </c>
      <c r="AL79">
        <v>30.47</v>
      </c>
      <c r="AM79">
        <v>126.52</v>
      </c>
      <c r="AN79">
        <v>0</v>
      </c>
      <c r="AO79">
        <v>0.35</v>
      </c>
      <c r="AP79">
        <v>14.49</v>
      </c>
      <c r="AQ79">
        <v>13.52</v>
      </c>
      <c r="AR79">
        <v>0</v>
      </c>
      <c r="AS79">
        <v>0</v>
      </c>
      <c r="AT79">
        <v>0</v>
      </c>
      <c r="AU79">
        <v>0.52</v>
      </c>
      <c r="AV79">
        <v>13.52</v>
      </c>
      <c r="AW79">
        <v>0</v>
      </c>
      <c r="AX79">
        <v>0</v>
      </c>
      <c r="AY79">
        <v>0</v>
      </c>
      <c r="AZ79">
        <v>193.16</v>
      </c>
      <c r="BA79">
        <v>66.819999999999993</v>
      </c>
      <c r="BB79">
        <v>14.63</v>
      </c>
      <c r="BC79">
        <v>0</v>
      </c>
      <c r="BD79">
        <v>1.93</v>
      </c>
      <c r="BE79">
        <v>1.59</v>
      </c>
      <c r="BF79">
        <v>0.88</v>
      </c>
      <c r="BG79">
        <v>11.59</v>
      </c>
      <c r="BH79">
        <v>24.14</v>
      </c>
      <c r="BI79">
        <v>0</v>
      </c>
      <c r="BJ79">
        <v>0.48</v>
      </c>
      <c r="BK79">
        <v>0.82</v>
      </c>
      <c r="BL79">
        <v>24.14</v>
      </c>
      <c r="BM79">
        <v>13.93</v>
      </c>
      <c r="BN79">
        <v>0</v>
      </c>
      <c r="BO79">
        <v>38.630000000000003</v>
      </c>
      <c r="BP79">
        <v>24.14</v>
      </c>
      <c r="BQ79">
        <v>29.04</v>
      </c>
      <c r="BR79">
        <v>24.14</v>
      </c>
      <c r="BS79">
        <v>48.29</v>
      </c>
      <c r="BT79">
        <v>48.29</v>
      </c>
      <c r="BU79">
        <v>24.14</v>
      </c>
      <c r="BV79">
        <v>0</v>
      </c>
      <c r="BW79">
        <v>0</v>
      </c>
      <c r="BX79">
        <v>48.29</v>
      </c>
    </row>
    <row r="80" spans="7:76">
      <c r="G80" t="s">
        <v>122</v>
      </c>
      <c r="H80" s="73">
        <v>625.27</v>
      </c>
      <c r="I80" s="46">
        <v>106.41999999999999</v>
      </c>
      <c r="J80" s="46">
        <v>663.91</v>
      </c>
      <c r="K80" s="46">
        <v>104.60999999999999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48.29</v>
      </c>
      <c r="AB80">
        <v>0</v>
      </c>
      <c r="AC80">
        <v>0</v>
      </c>
      <c r="AD80">
        <v>241.45</v>
      </c>
      <c r="AE80">
        <v>96.58</v>
      </c>
      <c r="AF80">
        <v>30.47</v>
      </c>
      <c r="AG80">
        <v>0</v>
      </c>
      <c r="AH80">
        <v>72.44</v>
      </c>
      <c r="AI80">
        <v>167.08</v>
      </c>
      <c r="AJ80">
        <v>1.93</v>
      </c>
      <c r="AK80">
        <v>0.61</v>
      </c>
      <c r="AL80">
        <v>30.47</v>
      </c>
      <c r="AM80">
        <v>133.28</v>
      </c>
      <c r="AN80">
        <v>0</v>
      </c>
      <c r="AO80">
        <v>0.35</v>
      </c>
      <c r="AP80">
        <v>14.49</v>
      </c>
      <c r="AQ80">
        <v>13.52</v>
      </c>
      <c r="AR80">
        <v>0</v>
      </c>
      <c r="AS80">
        <v>0</v>
      </c>
      <c r="AT80">
        <v>0</v>
      </c>
      <c r="AU80">
        <v>0.52</v>
      </c>
      <c r="AV80">
        <v>13.52</v>
      </c>
      <c r="AW80">
        <v>0</v>
      </c>
      <c r="AX80">
        <v>0</v>
      </c>
      <c r="AY80">
        <v>0</v>
      </c>
      <c r="AZ80">
        <v>193.16</v>
      </c>
      <c r="BA80">
        <v>66.819999999999993</v>
      </c>
      <c r="BB80">
        <v>14.63</v>
      </c>
      <c r="BC80">
        <v>0</v>
      </c>
      <c r="BD80">
        <v>1.93</v>
      </c>
      <c r="BE80">
        <v>1.59</v>
      </c>
      <c r="BF80">
        <v>0.88</v>
      </c>
      <c r="BG80">
        <v>11.59</v>
      </c>
      <c r="BH80">
        <v>24.14</v>
      </c>
      <c r="BI80">
        <v>0</v>
      </c>
      <c r="BJ80">
        <v>0.48</v>
      </c>
      <c r="BK80">
        <v>0.82</v>
      </c>
      <c r="BL80">
        <v>24.14</v>
      </c>
      <c r="BM80">
        <v>13.93</v>
      </c>
      <c r="BN80">
        <v>0</v>
      </c>
      <c r="BO80">
        <v>38.630000000000003</v>
      </c>
      <c r="BP80">
        <v>24.14</v>
      </c>
      <c r="BQ80">
        <v>29.04</v>
      </c>
      <c r="BR80">
        <v>24.14</v>
      </c>
      <c r="BS80">
        <v>48.29</v>
      </c>
      <c r="BT80">
        <v>48.29</v>
      </c>
      <c r="BU80">
        <v>24.14</v>
      </c>
      <c r="BV80">
        <v>0</v>
      </c>
      <c r="BW80">
        <v>0</v>
      </c>
      <c r="BX80">
        <v>48.29</v>
      </c>
    </row>
    <row r="81" spans="7:76">
      <c r="G81" t="s">
        <v>123</v>
      </c>
      <c r="H81" s="73">
        <v>652.30999999999983</v>
      </c>
      <c r="I81" s="46">
        <v>106.41999999999999</v>
      </c>
      <c r="J81" s="46">
        <v>663.91</v>
      </c>
      <c r="K81" s="46">
        <v>105.78999999999999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48.29</v>
      </c>
      <c r="AB81">
        <v>0</v>
      </c>
      <c r="AC81">
        <v>0</v>
      </c>
      <c r="AD81">
        <v>241.45</v>
      </c>
      <c r="AE81">
        <v>96.58</v>
      </c>
      <c r="AF81">
        <v>31.06</v>
      </c>
      <c r="AG81">
        <v>0</v>
      </c>
      <c r="AH81">
        <v>72.44</v>
      </c>
      <c r="AI81">
        <v>167.08</v>
      </c>
      <c r="AJ81">
        <v>1.93</v>
      </c>
      <c r="AK81">
        <v>0.61</v>
      </c>
      <c r="AL81">
        <v>31.06</v>
      </c>
      <c r="AM81">
        <v>160.32</v>
      </c>
      <c r="AN81">
        <v>0</v>
      </c>
      <c r="AO81">
        <v>0.35</v>
      </c>
      <c r="AP81">
        <v>14.49</v>
      </c>
      <c r="AQ81">
        <v>13.52</v>
      </c>
      <c r="AR81">
        <v>0</v>
      </c>
      <c r="AS81">
        <v>0</v>
      </c>
      <c r="AT81">
        <v>0</v>
      </c>
      <c r="AU81">
        <v>0.52</v>
      </c>
      <c r="AV81">
        <v>13.52</v>
      </c>
      <c r="AW81">
        <v>0</v>
      </c>
      <c r="AX81">
        <v>0</v>
      </c>
      <c r="AY81">
        <v>0</v>
      </c>
      <c r="AZ81">
        <v>193.16</v>
      </c>
      <c r="BA81">
        <v>66.819999999999993</v>
      </c>
      <c r="BB81">
        <v>14.63</v>
      </c>
      <c r="BC81">
        <v>0</v>
      </c>
      <c r="BD81">
        <v>1.93</v>
      </c>
      <c r="BE81">
        <v>1.59</v>
      </c>
      <c r="BF81">
        <v>0.88</v>
      </c>
      <c r="BG81">
        <v>11.59</v>
      </c>
      <c r="BH81">
        <v>24.14</v>
      </c>
      <c r="BI81">
        <v>0</v>
      </c>
      <c r="BJ81">
        <v>0.48</v>
      </c>
      <c r="BK81">
        <v>0.82</v>
      </c>
      <c r="BL81">
        <v>24.14</v>
      </c>
      <c r="BM81">
        <v>13.93</v>
      </c>
      <c r="BN81">
        <v>0</v>
      </c>
      <c r="BO81">
        <v>38.630000000000003</v>
      </c>
      <c r="BP81">
        <v>24.14</v>
      </c>
      <c r="BQ81">
        <v>29.04</v>
      </c>
      <c r="BR81">
        <v>24.14</v>
      </c>
      <c r="BS81">
        <v>48.29</v>
      </c>
      <c r="BT81">
        <v>48.29</v>
      </c>
      <c r="BU81">
        <v>24.14</v>
      </c>
      <c r="BV81">
        <v>0</v>
      </c>
      <c r="BW81">
        <v>0</v>
      </c>
      <c r="BX81">
        <v>48.29</v>
      </c>
    </row>
    <row r="82" spans="7:76">
      <c r="G82" t="s">
        <v>124</v>
      </c>
      <c r="H82" s="73">
        <v>661.9699999999998</v>
      </c>
      <c r="I82" s="46">
        <v>106.41999999999999</v>
      </c>
      <c r="J82" s="46">
        <v>663.91</v>
      </c>
      <c r="K82" s="46">
        <v>105.78999999999999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48.29</v>
      </c>
      <c r="AB82">
        <v>0</v>
      </c>
      <c r="AC82">
        <v>0</v>
      </c>
      <c r="AD82">
        <v>241.45</v>
      </c>
      <c r="AE82">
        <v>96.58</v>
      </c>
      <c r="AF82">
        <v>31.06</v>
      </c>
      <c r="AG82">
        <v>0</v>
      </c>
      <c r="AH82">
        <v>72.44</v>
      </c>
      <c r="AI82">
        <v>167.08</v>
      </c>
      <c r="AJ82">
        <v>1.93</v>
      </c>
      <c r="AK82">
        <v>0.61</v>
      </c>
      <c r="AL82">
        <v>31.06</v>
      </c>
      <c r="AM82">
        <v>169.98</v>
      </c>
      <c r="AN82">
        <v>0</v>
      </c>
      <c r="AO82">
        <v>0.35</v>
      </c>
      <c r="AP82">
        <v>14.49</v>
      </c>
      <c r="AQ82">
        <v>13.52</v>
      </c>
      <c r="AR82">
        <v>0</v>
      </c>
      <c r="AS82">
        <v>0</v>
      </c>
      <c r="AT82">
        <v>0</v>
      </c>
      <c r="AU82">
        <v>0.52</v>
      </c>
      <c r="AV82">
        <v>13.52</v>
      </c>
      <c r="AW82">
        <v>0</v>
      </c>
      <c r="AX82">
        <v>0</v>
      </c>
      <c r="AY82">
        <v>0</v>
      </c>
      <c r="AZ82">
        <v>193.16</v>
      </c>
      <c r="BA82">
        <v>66.819999999999993</v>
      </c>
      <c r="BB82">
        <v>14.63</v>
      </c>
      <c r="BC82">
        <v>0</v>
      </c>
      <c r="BD82">
        <v>1.93</v>
      </c>
      <c r="BE82">
        <v>1.59</v>
      </c>
      <c r="BF82">
        <v>0.88</v>
      </c>
      <c r="BG82">
        <v>11.59</v>
      </c>
      <c r="BH82">
        <v>24.14</v>
      </c>
      <c r="BI82">
        <v>0</v>
      </c>
      <c r="BJ82">
        <v>0.48</v>
      </c>
      <c r="BK82">
        <v>0.82</v>
      </c>
      <c r="BL82">
        <v>24.14</v>
      </c>
      <c r="BM82">
        <v>13.93</v>
      </c>
      <c r="BN82">
        <v>0</v>
      </c>
      <c r="BO82">
        <v>38.630000000000003</v>
      </c>
      <c r="BP82">
        <v>24.14</v>
      </c>
      <c r="BQ82">
        <v>29.04</v>
      </c>
      <c r="BR82">
        <v>24.14</v>
      </c>
      <c r="BS82">
        <v>48.29</v>
      </c>
      <c r="BT82">
        <v>48.29</v>
      </c>
      <c r="BU82">
        <v>24.14</v>
      </c>
      <c r="BV82">
        <v>0</v>
      </c>
      <c r="BW82">
        <v>0</v>
      </c>
      <c r="BX82">
        <v>48.29</v>
      </c>
    </row>
    <row r="83" spans="7:76">
      <c r="G83" t="s">
        <v>125</v>
      </c>
      <c r="H83" s="73">
        <v>658.10999999999979</v>
      </c>
      <c r="I83" s="46">
        <v>209.48</v>
      </c>
      <c r="J83" s="46">
        <v>664.27</v>
      </c>
      <c r="K83" s="46">
        <v>105.78999999999999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1.93</v>
      </c>
      <c r="Z83">
        <v>27.24</v>
      </c>
      <c r="AA83">
        <v>48.29</v>
      </c>
      <c r="AB83">
        <v>0</v>
      </c>
      <c r="AC83">
        <v>56.02</v>
      </c>
      <c r="AD83">
        <v>241.45</v>
      </c>
      <c r="AE83">
        <v>96.58</v>
      </c>
      <c r="AF83">
        <v>31.06</v>
      </c>
      <c r="AG83">
        <v>0</v>
      </c>
      <c r="AH83">
        <v>72.44</v>
      </c>
      <c r="AI83">
        <v>167.08</v>
      </c>
      <c r="AJ83">
        <v>1.93</v>
      </c>
      <c r="AK83">
        <v>0.61</v>
      </c>
      <c r="AL83">
        <v>31.06</v>
      </c>
      <c r="AM83">
        <v>169.02</v>
      </c>
      <c r="AN83">
        <v>0</v>
      </c>
      <c r="AO83">
        <v>0.35</v>
      </c>
      <c r="AP83">
        <v>14.49</v>
      </c>
      <c r="AQ83">
        <v>8.69</v>
      </c>
      <c r="AR83">
        <v>0</v>
      </c>
      <c r="AS83">
        <v>0</v>
      </c>
      <c r="AT83">
        <v>19.8</v>
      </c>
      <c r="AU83">
        <v>0.52</v>
      </c>
      <c r="AV83">
        <v>13.52</v>
      </c>
      <c r="AW83">
        <v>0</v>
      </c>
      <c r="AX83">
        <v>0</v>
      </c>
      <c r="AY83">
        <v>0</v>
      </c>
      <c r="AZ83">
        <v>193.16</v>
      </c>
      <c r="BA83">
        <v>66.819999999999993</v>
      </c>
      <c r="BB83">
        <v>14.63</v>
      </c>
      <c r="BC83">
        <v>0</v>
      </c>
      <c r="BD83">
        <v>1.93</v>
      </c>
      <c r="BE83">
        <v>1.59</v>
      </c>
      <c r="BF83">
        <v>0.88</v>
      </c>
      <c r="BG83">
        <v>11.59</v>
      </c>
      <c r="BH83">
        <v>24.14</v>
      </c>
      <c r="BI83">
        <v>0</v>
      </c>
      <c r="BJ83">
        <v>0.48</v>
      </c>
      <c r="BK83">
        <v>0.82</v>
      </c>
      <c r="BL83">
        <v>24.14</v>
      </c>
      <c r="BM83">
        <v>14.29</v>
      </c>
      <c r="BN83">
        <v>0</v>
      </c>
      <c r="BO83">
        <v>38.630000000000003</v>
      </c>
      <c r="BP83">
        <v>24.14</v>
      </c>
      <c r="BQ83">
        <v>29.04</v>
      </c>
      <c r="BR83">
        <v>24.14</v>
      </c>
      <c r="BS83">
        <v>48.29</v>
      </c>
      <c r="BT83">
        <v>48.29</v>
      </c>
      <c r="BU83">
        <v>24.14</v>
      </c>
      <c r="BV83">
        <v>0</v>
      </c>
      <c r="BW83">
        <v>0</v>
      </c>
      <c r="BX83">
        <v>48.29</v>
      </c>
    </row>
    <row r="84" spans="7:76">
      <c r="G84" t="s">
        <v>126</v>
      </c>
      <c r="H84" s="73">
        <v>662.92999999999984</v>
      </c>
      <c r="I84" s="46">
        <v>209.48</v>
      </c>
      <c r="J84" s="46">
        <v>664.27</v>
      </c>
      <c r="K84" s="46">
        <v>105.78999999999999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1.93</v>
      </c>
      <c r="Z84">
        <v>27.24</v>
      </c>
      <c r="AA84">
        <v>48.29</v>
      </c>
      <c r="AB84">
        <v>0</v>
      </c>
      <c r="AC84">
        <v>56.02</v>
      </c>
      <c r="AD84">
        <v>241.45</v>
      </c>
      <c r="AE84">
        <v>96.58</v>
      </c>
      <c r="AF84">
        <v>31.06</v>
      </c>
      <c r="AG84">
        <v>0</v>
      </c>
      <c r="AH84">
        <v>72.44</v>
      </c>
      <c r="AI84">
        <v>167.08</v>
      </c>
      <c r="AJ84">
        <v>1.93</v>
      </c>
      <c r="AK84">
        <v>0.61</v>
      </c>
      <c r="AL84">
        <v>31.06</v>
      </c>
      <c r="AM84">
        <v>173.84</v>
      </c>
      <c r="AN84">
        <v>0</v>
      </c>
      <c r="AO84">
        <v>0.35</v>
      </c>
      <c r="AP84">
        <v>14.49</v>
      </c>
      <c r="AQ84">
        <v>8.69</v>
      </c>
      <c r="AR84">
        <v>0</v>
      </c>
      <c r="AS84">
        <v>0</v>
      </c>
      <c r="AT84">
        <v>19.8</v>
      </c>
      <c r="AU84">
        <v>0.52</v>
      </c>
      <c r="AV84">
        <v>13.52</v>
      </c>
      <c r="AW84">
        <v>0</v>
      </c>
      <c r="AX84">
        <v>0</v>
      </c>
      <c r="AY84">
        <v>0</v>
      </c>
      <c r="AZ84">
        <v>193.16</v>
      </c>
      <c r="BA84">
        <v>66.819999999999993</v>
      </c>
      <c r="BB84">
        <v>14.63</v>
      </c>
      <c r="BC84">
        <v>0</v>
      </c>
      <c r="BD84">
        <v>1.93</v>
      </c>
      <c r="BE84">
        <v>1.59</v>
      </c>
      <c r="BF84">
        <v>0.88</v>
      </c>
      <c r="BG84">
        <v>11.59</v>
      </c>
      <c r="BH84">
        <v>24.14</v>
      </c>
      <c r="BI84">
        <v>0</v>
      </c>
      <c r="BJ84">
        <v>0.48</v>
      </c>
      <c r="BK84">
        <v>0.82</v>
      </c>
      <c r="BL84">
        <v>24.14</v>
      </c>
      <c r="BM84">
        <v>14.29</v>
      </c>
      <c r="BN84">
        <v>0</v>
      </c>
      <c r="BO84">
        <v>38.630000000000003</v>
      </c>
      <c r="BP84">
        <v>24.14</v>
      </c>
      <c r="BQ84">
        <v>29.04</v>
      </c>
      <c r="BR84">
        <v>24.14</v>
      </c>
      <c r="BS84">
        <v>48.29</v>
      </c>
      <c r="BT84">
        <v>48.29</v>
      </c>
      <c r="BU84">
        <v>24.14</v>
      </c>
      <c r="BV84">
        <v>0</v>
      </c>
      <c r="BW84">
        <v>0</v>
      </c>
      <c r="BX84">
        <v>48.29</v>
      </c>
    </row>
    <row r="85" spans="7:76">
      <c r="G85" t="s">
        <v>127</v>
      </c>
      <c r="H85" s="73">
        <v>673.55999999999983</v>
      </c>
      <c r="I85" s="46">
        <v>209.48</v>
      </c>
      <c r="J85" s="46">
        <v>664.27</v>
      </c>
      <c r="K85" s="46">
        <v>105.78999999999999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1.93</v>
      </c>
      <c r="Z85">
        <v>27.24</v>
      </c>
      <c r="AA85">
        <v>48.29</v>
      </c>
      <c r="AB85">
        <v>0</v>
      </c>
      <c r="AC85">
        <v>56.02</v>
      </c>
      <c r="AD85">
        <v>241.45</v>
      </c>
      <c r="AE85">
        <v>96.58</v>
      </c>
      <c r="AF85">
        <v>31.06</v>
      </c>
      <c r="AG85">
        <v>0</v>
      </c>
      <c r="AH85">
        <v>72.44</v>
      </c>
      <c r="AI85">
        <v>167.08</v>
      </c>
      <c r="AJ85">
        <v>1.93</v>
      </c>
      <c r="AK85">
        <v>0.61</v>
      </c>
      <c r="AL85">
        <v>31.06</v>
      </c>
      <c r="AM85">
        <v>184.47</v>
      </c>
      <c r="AN85">
        <v>0</v>
      </c>
      <c r="AO85">
        <v>0.35</v>
      </c>
      <c r="AP85">
        <v>14.49</v>
      </c>
      <c r="AQ85">
        <v>8.69</v>
      </c>
      <c r="AR85">
        <v>0</v>
      </c>
      <c r="AS85">
        <v>0</v>
      </c>
      <c r="AT85">
        <v>19.8</v>
      </c>
      <c r="AU85">
        <v>0.52</v>
      </c>
      <c r="AV85">
        <v>13.52</v>
      </c>
      <c r="AW85">
        <v>0</v>
      </c>
      <c r="AX85">
        <v>0</v>
      </c>
      <c r="AY85">
        <v>0</v>
      </c>
      <c r="AZ85">
        <v>193.16</v>
      </c>
      <c r="BA85">
        <v>66.819999999999993</v>
      </c>
      <c r="BB85">
        <v>14.63</v>
      </c>
      <c r="BC85">
        <v>0</v>
      </c>
      <c r="BD85">
        <v>1.93</v>
      </c>
      <c r="BE85">
        <v>1.59</v>
      </c>
      <c r="BF85">
        <v>0.88</v>
      </c>
      <c r="BG85">
        <v>11.59</v>
      </c>
      <c r="BH85">
        <v>24.14</v>
      </c>
      <c r="BI85">
        <v>0</v>
      </c>
      <c r="BJ85">
        <v>0.48</v>
      </c>
      <c r="BK85">
        <v>0.82</v>
      </c>
      <c r="BL85">
        <v>24.14</v>
      </c>
      <c r="BM85">
        <v>14.29</v>
      </c>
      <c r="BN85">
        <v>0</v>
      </c>
      <c r="BO85">
        <v>38.630000000000003</v>
      </c>
      <c r="BP85">
        <v>24.14</v>
      </c>
      <c r="BQ85">
        <v>29.04</v>
      </c>
      <c r="BR85">
        <v>24.14</v>
      </c>
      <c r="BS85">
        <v>48.29</v>
      </c>
      <c r="BT85">
        <v>48.29</v>
      </c>
      <c r="BU85">
        <v>24.14</v>
      </c>
      <c r="BV85">
        <v>0</v>
      </c>
      <c r="BW85">
        <v>0</v>
      </c>
      <c r="BX85">
        <v>48.29</v>
      </c>
    </row>
    <row r="86" spans="7:76">
      <c r="G86" t="s">
        <v>128</v>
      </c>
      <c r="H86" s="73">
        <v>677.41999999999985</v>
      </c>
      <c r="I86" s="46">
        <v>209.48</v>
      </c>
      <c r="J86" s="46">
        <v>664.27</v>
      </c>
      <c r="K86" s="46">
        <v>105.78999999999999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1.93</v>
      </c>
      <c r="Z86">
        <v>27.24</v>
      </c>
      <c r="AA86">
        <v>48.29</v>
      </c>
      <c r="AB86">
        <v>0</v>
      </c>
      <c r="AC86">
        <v>56.02</v>
      </c>
      <c r="AD86">
        <v>241.45</v>
      </c>
      <c r="AE86">
        <v>96.58</v>
      </c>
      <c r="AF86">
        <v>31.06</v>
      </c>
      <c r="AG86">
        <v>0</v>
      </c>
      <c r="AH86">
        <v>72.44</v>
      </c>
      <c r="AI86">
        <v>167.08</v>
      </c>
      <c r="AJ86">
        <v>1.93</v>
      </c>
      <c r="AK86">
        <v>0.61</v>
      </c>
      <c r="AL86">
        <v>31.06</v>
      </c>
      <c r="AM86">
        <v>188.33</v>
      </c>
      <c r="AN86">
        <v>0</v>
      </c>
      <c r="AO86">
        <v>0.35</v>
      </c>
      <c r="AP86">
        <v>14.49</v>
      </c>
      <c r="AQ86">
        <v>8.69</v>
      </c>
      <c r="AR86">
        <v>0</v>
      </c>
      <c r="AS86">
        <v>0</v>
      </c>
      <c r="AT86">
        <v>19.8</v>
      </c>
      <c r="AU86">
        <v>0.52</v>
      </c>
      <c r="AV86">
        <v>13.52</v>
      </c>
      <c r="AW86">
        <v>0</v>
      </c>
      <c r="AX86">
        <v>0</v>
      </c>
      <c r="AY86">
        <v>0</v>
      </c>
      <c r="AZ86">
        <v>193.16</v>
      </c>
      <c r="BA86">
        <v>66.819999999999993</v>
      </c>
      <c r="BB86">
        <v>14.63</v>
      </c>
      <c r="BC86">
        <v>0</v>
      </c>
      <c r="BD86">
        <v>1.93</v>
      </c>
      <c r="BE86">
        <v>1.59</v>
      </c>
      <c r="BF86">
        <v>0.88</v>
      </c>
      <c r="BG86">
        <v>11.59</v>
      </c>
      <c r="BH86">
        <v>24.14</v>
      </c>
      <c r="BI86">
        <v>0</v>
      </c>
      <c r="BJ86">
        <v>0.48</v>
      </c>
      <c r="BK86">
        <v>0.82</v>
      </c>
      <c r="BL86">
        <v>24.14</v>
      </c>
      <c r="BM86">
        <v>14.29</v>
      </c>
      <c r="BN86">
        <v>0</v>
      </c>
      <c r="BO86">
        <v>38.630000000000003</v>
      </c>
      <c r="BP86">
        <v>24.14</v>
      </c>
      <c r="BQ86">
        <v>29.04</v>
      </c>
      <c r="BR86">
        <v>24.14</v>
      </c>
      <c r="BS86">
        <v>48.29</v>
      </c>
      <c r="BT86">
        <v>48.29</v>
      </c>
      <c r="BU86">
        <v>24.14</v>
      </c>
      <c r="BV86">
        <v>0</v>
      </c>
      <c r="BW86">
        <v>0</v>
      </c>
      <c r="BX86">
        <v>48.29</v>
      </c>
    </row>
    <row r="87" spans="7:76">
      <c r="G87" t="s">
        <v>129</v>
      </c>
      <c r="H87" s="73">
        <v>823.20999999999981</v>
      </c>
      <c r="I87" s="46">
        <v>209.48</v>
      </c>
      <c r="J87" s="46">
        <v>664.54</v>
      </c>
      <c r="K87" s="46">
        <v>106.85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1.93</v>
      </c>
      <c r="Z87">
        <v>27.24</v>
      </c>
      <c r="AA87">
        <v>48.29</v>
      </c>
      <c r="AB87">
        <v>0</v>
      </c>
      <c r="AC87">
        <v>56.02</v>
      </c>
      <c r="AD87">
        <v>241.45</v>
      </c>
      <c r="AE87">
        <v>96.58</v>
      </c>
      <c r="AF87">
        <v>31.59</v>
      </c>
      <c r="AG87">
        <v>0</v>
      </c>
      <c r="AH87">
        <v>72.44</v>
      </c>
      <c r="AI87">
        <v>167.08</v>
      </c>
      <c r="AJ87">
        <v>1.93</v>
      </c>
      <c r="AK87">
        <v>0.61</v>
      </c>
      <c r="AL87">
        <v>31.59</v>
      </c>
      <c r="AM87">
        <v>189.3</v>
      </c>
      <c r="AN87">
        <v>0</v>
      </c>
      <c r="AO87">
        <v>0.35</v>
      </c>
      <c r="AP87">
        <v>14.49</v>
      </c>
      <c r="AQ87">
        <v>8.69</v>
      </c>
      <c r="AR87">
        <v>0</v>
      </c>
      <c r="AS87">
        <v>0</v>
      </c>
      <c r="AT87">
        <v>19.8</v>
      </c>
      <c r="AU87">
        <v>0.52</v>
      </c>
      <c r="AV87">
        <v>13.52</v>
      </c>
      <c r="AW87">
        <v>144.87</v>
      </c>
      <c r="AX87">
        <v>0</v>
      </c>
      <c r="AY87">
        <v>0</v>
      </c>
      <c r="AZ87">
        <v>193.16</v>
      </c>
      <c r="BA87">
        <v>66.819999999999993</v>
      </c>
      <c r="BB87">
        <v>14.63</v>
      </c>
      <c r="BC87">
        <v>0</v>
      </c>
      <c r="BD87">
        <v>1.93</v>
      </c>
      <c r="BE87">
        <v>1.59</v>
      </c>
      <c r="BF87">
        <v>0.88</v>
      </c>
      <c r="BG87">
        <v>11.59</v>
      </c>
      <c r="BH87">
        <v>24.14</v>
      </c>
      <c r="BI87">
        <v>0</v>
      </c>
      <c r="BJ87">
        <v>0.48</v>
      </c>
      <c r="BK87">
        <v>0.77</v>
      </c>
      <c r="BL87">
        <v>24.14</v>
      </c>
      <c r="BM87">
        <v>14.56</v>
      </c>
      <c r="BN87">
        <v>0</v>
      </c>
      <c r="BO87">
        <v>38.630000000000003</v>
      </c>
      <c r="BP87">
        <v>24.14</v>
      </c>
      <c r="BQ87">
        <v>29.04</v>
      </c>
      <c r="BR87">
        <v>24.14</v>
      </c>
      <c r="BS87">
        <v>48.29</v>
      </c>
      <c r="BT87">
        <v>48.29</v>
      </c>
      <c r="BU87">
        <v>24.14</v>
      </c>
      <c r="BV87">
        <v>0</v>
      </c>
      <c r="BW87">
        <v>0</v>
      </c>
      <c r="BX87">
        <v>48.29</v>
      </c>
    </row>
    <row r="88" spans="7:76">
      <c r="G88" t="s">
        <v>130</v>
      </c>
      <c r="H88" s="73">
        <v>828.99999999999989</v>
      </c>
      <c r="I88" s="46">
        <v>209.48</v>
      </c>
      <c r="J88" s="46">
        <v>664.54</v>
      </c>
      <c r="K88" s="46">
        <v>106.85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1.93</v>
      </c>
      <c r="Z88">
        <v>27.24</v>
      </c>
      <c r="AA88">
        <v>48.29</v>
      </c>
      <c r="AB88">
        <v>0</v>
      </c>
      <c r="AC88">
        <v>56.02</v>
      </c>
      <c r="AD88">
        <v>241.45</v>
      </c>
      <c r="AE88">
        <v>96.58</v>
      </c>
      <c r="AF88">
        <v>31.59</v>
      </c>
      <c r="AG88">
        <v>0</v>
      </c>
      <c r="AH88">
        <v>72.44</v>
      </c>
      <c r="AI88">
        <v>167.08</v>
      </c>
      <c r="AJ88">
        <v>1.93</v>
      </c>
      <c r="AK88">
        <v>0.61</v>
      </c>
      <c r="AL88">
        <v>31.59</v>
      </c>
      <c r="AM88">
        <v>195.09</v>
      </c>
      <c r="AN88">
        <v>0</v>
      </c>
      <c r="AO88">
        <v>0.35</v>
      </c>
      <c r="AP88">
        <v>14.49</v>
      </c>
      <c r="AQ88">
        <v>8.69</v>
      </c>
      <c r="AR88">
        <v>0</v>
      </c>
      <c r="AS88">
        <v>0</v>
      </c>
      <c r="AT88">
        <v>19.8</v>
      </c>
      <c r="AU88">
        <v>0.52</v>
      </c>
      <c r="AV88">
        <v>13.52</v>
      </c>
      <c r="AW88">
        <v>144.87</v>
      </c>
      <c r="AX88">
        <v>0</v>
      </c>
      <c r="AY88">
        <v>0</v>
      </c>
      <c r="AZ88">
        <v>193.16</v>
      </c>
      <c r="BA88">
        <v>66.819999999999993</v>
      </c>
      <c r="BB88">
        <v>14.63</v>
      </c>
      <c r="BC88">
        <v>0</v>
      </c>
      <c r="BD88">
        <v>1.93</v>
      </c>
      <c r="BE88">
        <v>1.59</v>
      </c>
      <c r="BF88">
        <v>0.88</v>
      </c>
      <c r="BG88">
        <v>11.59</v>
      </c>
      <c r="BH88">
        <v>24.14</v>
      </c>
      <c r="BI88">
        <v>0</v>
      </c>
      <c r="BJ88">
        <v>0.48</v>
      </c>
      <c r="BK88">
        <v>0.77</v>
      </c>
      <c r="BL88">
        <v>24.14</v>
      </c>
      <c r="BM88">
        <v>14.56</v>
      </c>
      <c r="BN88">
        <v>0</v>
      </c>
      <c r="BO88">
        <v>38.630000000000003</v>
      </c>
      <c r="BP88">
        <v>24.14</v>
      </c>
      <c r="BQ88">
        <v>29.04</v>
      </c>
      <c r="BR88">
        <v>24.14</v>
      </c>
      <c r="BS88">
        <v>48.29</v>
      </c>
      <c r="BT88">
        <v>48.29</v>
      </c>
      <c r="BU88">
        <v>24.14</v>
      </c>
      <c r="BV88">
        <v>0</v>
      </c>
      <c r="BW88">
        <v>0</v>
      </c>
      <c r="BX88">
        <v>48.29</v>
      </c>
    </row>
    <row r="89" spans="7:76">
      <c r="G89" t="s">
        <v>131</v>
      </c>
      <c r="H89" s="73">
        <v>833.82999999999981</v>
      </c>
      <c r="I89" s="46">
        <v>209.48</v>
      </c>
      <c r="J89" s="46">
        <v>664.54</v>
      </c>
      <c r="K89" s="46">
        <v>106.85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1.93</v>
      </c>
      <c r="Z89">
        <v>27.24</v>
      </c>
      <c r="AA89">
        <v>48.29</v>
      </c>
      <c r="AB89">
        <v>0</v>
      </c>
      <c r="AC89">
        <v>56.02</v>
      </c>
      <c r="AD89">
        <v>241.45</v>
      </c>
      <c r="AE89">
        <v>96.58</v>
      </c>
      <c r="AF89">
        <v>31.59</v>
      </c>
      <c r="AG89">
        <v>0</v>
      </c>
      <c r="AH89">
        <v>72.44</v>
      </c>
      <c r="AI89">
        <v>167.08</v>
      </c>
      <c r="AJ89">
        <v>1.93</v>
      </c>
      <c r="AK89">
        <v>0.61</v>
      </c>
      <c r="AL89">
        <v>31.59</v>
      </c>
      <c r="AM89">
        <v>199.92</v>
      </c>
      <c r="AN89">
        <v>0</v>
      </c>
      <c r="AO89">
        <v>0.35</v>
      </c>
      <c r="AP89">
        <v>14.49</v>
      </c>
      <c r="AQ89">
        <v>8.69</v>
      </c>
      <c r="AR89">
        <v>0</v>
      </c>
      <c r="AS89">
        <v>0</v>
      </c>
      <c r="AT89">
        <v>19.8</v>
      </c>
      <c r="AU89">
        <v>0.52</v>
      </c>
      <c r="AV89">
        <v>13.52</v>
      </c>
      <c r="AW89">
        <v>144.87</v>
      </c>
      <c r="AX89">
        <v>0</v>
      </c>
      <c r="AY89">
        <v>0</v>
      </c>
      <c r="AZ89">
        <v>193.16</v>
      </c>
      <c r="BA89">
        <v>66.819999999999993</v>
      </c>
      <c r="BB89">
        <v>14.63</v>
      </c>
      <c r="BC89">
        <v>0</v>
      </c>
      <c r="BD89">
        <v>1.93</v>
      </c>
      <c r="BE89">
        <v>1.59</v>
      </c>
      <c r="BF89">
        <v>0.88</v>
      </c>
      <c r="BG89">
        <v>11.59</v>
      </c>
      <c r="BH89">
        <v>24.14</v>
      </c>
      <c r="BI89">
        <v>0</v>
      </c>
      <c r="BJ89">
        <v>0.48</v>
      </c>
      <c r="BK89">
        <v>0.77</v>
      </c>
      <c r="BL89">
        <v>24.14</v>
      </c>
      <c r="BM89">
        <v>14.56</v>
      </c>
      <c r="BN89">
        <v>0</v>
      </c>
      <c r="BO89">
        <v>38.630000000000003</v>
      </c>
      <c r="BP89">
        <v>24.14</v>
      </c>
      <c r="BQ89">
        <v>29.04</v>
      </c>
      <c r="BR89">
        <v>24.14</v>
      </c>
      <c r="BS89">
        <v>48.29</v>
      </c>
      <c r="BT89">
        <v>48.29</v>
      </c>
      <c r="BU89">
        <v>24.14</v>
      </c>
      <c r="BV89">
        <v>0</v>
      </c>
      <c r="BW89">
        <v>0</v>
      </c>
      <c r="BX89">
        <v>48.29</v>
      </c>
    </row>
    <row r="90" spans="7:76">
      <c r="G90" t="s">
        <v>132</v>
      </c>
      <c r="H90" s="73">
        <v>841.55999999999983</v>
      </c>
      <c r="I90" s="46">
        <v>209.48</v>
      </c>
      <c r="J90" s="46">
        <v>664.54</v>
      </c>
      <c r="K90" s="46">
        <v>106.85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1.93</v>
      </c>
      <c r="Z90">
        <v>27.24</v>
      </c>
      <c r="AA90">
        <v>48.29</v>
      </c>
      <c r="AB90">
        <v>0</v>
      </c>
      <c r="AC90">
        <v>56.02</v>
      </c>
      <c r="AD90">
        <v>241.45</v>
      </c>
      <c r="AE90">
        <v>96.58</v>
      </c>
      <c r="AF90">
        <v>31.59</v>
      </c>
      <c r="AG90">
        <v>0</v>
      </c>
      <c r="AH90">
        <v>72.44</v>
      </c>
      <c r="AI90">
        <v>167.08</v>
      </c>
      <c r="AJ90">
        <v>1.93</v>
      </c>
      <c r="AK90">
        <v>0.61</v>
      </c>
      <c r="AL90">
        <v>31.59</v>
      </c>
      <c r="AM90">
        <v>207.65</v>
      </c>
      <c r="AN90">
        <v>0</v>
      </c>
      <c r="AO90">
        <v>0.35</v>
      </c>
      <c r="AP90">
        <v>14.49</v>
      </c>
      <c r="AQ90">
        <v>8.69</v>
      </c>
      <c r="AR90">
        <v>0</v>
      </c>
      <c r="AS90">
        <v>0</v>
      </c>
      <c r="AT90">
        <v>19.8</v>
      </c>
      <c r="AU90">
        <v>0.52</v>
      </c>
      <c r="AV90">
        <v>13.52</v>
      </c>
      <c r="AW90">
        <v>144.87</v>
      </c>
      <c r="AX90">
        <v>0</v>
      </c>
      <c r="AY90">
        <v>0</v>
      </c>
      <c r="AZ90">
        <v>193.16</v>
      </c>
      <c r="BA90">
        <v>66.819999999999993</v>
      </c>
      <c r="BB90">
        <v>14.63</v>
      </c>
      <c r="BC90">
        <v>0</v>
      </c>
      <c r="BD90">
        <v>1.93</v>
      </c>
      <c r="BE90">
        <v>1.59</v>
      </c>
      <c r="BF90">
        <v>0.88</v>
      </c>
      <c r="BG90">
        <v>11.59</v>
      </c>
      <c r="BH90">
        <v>24.14</v>
      </c>
      <c r="BI90">
        <v>0</v>
      </c>
      <c r="BJ90">
        <v>0.48</v>
      </c>
      <c r="BK90">
        <v>0.77</v>
      </c>
      <c r="BL90">
        <v>24.14</v>
      </c>
      <c r="BM90">
        <v>14.56</v>
      </c>
      <c r="BN90">
        <v>0</v>
      </c>
      <c r="BO90">
        <v>38.630000000000003</v>
      </c>
      <c r="BP90">
        <v>24.14</v>
      </c>
      <c r="BQ90">
        <v>29.04</v>
      </c>
      <c r="BR90">
        <v>24.14</v>
      </c>
      <c r="BS90">
        <v>48.29</v>
      </c>
      <c r="BT90">
        <v>48.29</v>
      </c>
      <c r="BU90">
        <v>24.14</v>
      </c>
      <c r="BV90">
        <v>0</v>
      </c>
      <c r="BW90">
        <v>0</v>
      </c>
      <c r="BX90">
        <v>48.29</v>
      </c>
    </row>
    <row r="91" spans="7:76">
      <c r="G91" t="s">
        <v>133</v>
      </c>
      <c r="H91" s="73">
        <v>1029.5999999999999</v>
      </c>
      <c r="I91" s="46">
        <v>263.80999999999995</v>
      </c>
      <c r="J91" s="46">
        <v>664.82</v>
      </c>
      <c r="K91" s="46">
        <v>106.85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27.24</v>
      </c>
      <c r="AA91">
        <v>48.29</v>
      </c>
      <c r="AB91">
        <v>0</v>
      </c>
      <c r="AC91">
        <v>56.02</v>
      </c>
      <c r="AD91">
        <v>241.45</v>
      </c>
      <c r="AE91">
        <v>96.58</v>
      </c>
      <c r="AF91">
        <v>31.59</v>
      </c>
      <c r="AG91">
        <v>0</v>
      </c>
      <c r="AH91">
        <v>72.44</v>
      </c>
      <c r="AI91">
        <v>167.08</v>
      </c>
      <c r="AJ91">
        <v>1.93</v>
      </c>
      <c r="AK91">
        <v>0.61</v>
      </c>
      <c r="AL91">
        <v>31.59</v>
      </c>
      <c r="AM91">
        <v>186.4</v>
      </c>
      <c r="AN91">
        <v>0</v>
      </c>
      <c r="AO91">
        <v>0.35</v>
      </c>
      <c r="AP91">
        <v>14.49</v>
      </c>
      <c r="AQ91">
        <v>8.69</v>
      </c>
      <c r="AR91">
        <v>162.97999999999999</v>
      </c>
      <c r="AS91">
        <v>0</v>
      </c>
      <c r="AT91">
        <v>19.8</v>
      </c>
      <c r="AU91">
        <v>0.52</v>
      </c>
      <c r="AV91">
        <v>13.52</v>
      </c>
      <c r="AW91">
        <v>193.16</v>
      </c>
      <c r="AX91">
        <v>0</v>
      </c>
      <c r="AY91">
        <v>54.33</v>
      </c>
      <c r="AZ91">
        <v>193.16</v>
      </c>
      <c r="BA91">
        <v>66.819999999999993</v>
      </c>
      <c r="BB91">
        <v>14.63</v>
      </c>
      <c r="BC91">
        <v>0</v>
      </c>
      <c r="BD91">
        <v>1.93</v>
      </c>
      <c r="BE91">
        <v>1.59</v>
      </c>
      <c r="BF91">
        <v>0.88</v>
      </c>
      <c r="BG91">
        <v>11.59</v>
      </c>
      <c r="BH91">
        <v>24.14</v>
      </c>
      <c r="BI91">
        <v>0</v>
      </c>
      <c r="BJ91">
        <v>0.48</v>
      </c>
      <c r="BK91">
        <v>0.72</v>
      </c>
      <c r="BL91">
        <v>24.14</v>
      </c>
      <c r="BM91">
        <v>14.84</v>
      </c>
      <c r="BN91">
        <v>0</v>
      </c>
      <c r="BO91">
        <v>38.630000000000003</v>
      </c>
      <c r="BP91">
        <v>24.14</v>
      </c>
      <c r="BQ91">
        <v>29.04</v>
      </c>
      <c r="BR91">
        <v>24.14</v>
      </c>
      <c r="BS91">
        <v>48.29</v>
      </c>
      <c r="BT91">
        <v>48.29</v>
      </c>
      <c r="BU91">
        <v>24.14</v>
      </c>
      <c r="BV91">
        <v>0</v>
      </c>
      <c r="BW91">
        <v>0</v>
      </c>
      <c r="BX91">
        <v>48.29</v>
      </c>
    </row>
    <row r="92" spans="7:76">
      <c r="G92" t="s">
        <v>134</v>
      </c>
      <c r="H92" s="73">
        <v>1023.7999999999998</v>
      </c>
      <c r="I92" s="46">
        <v>263.80999999999995</v>
      </c>
      <c r="J92" s="46">
        <v>664.82</v>
      </c>
      <c r="K92" s="46">
        <v>106.85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27.24</v>
      </c>
      <c r="AA92">
        <v>48.29</v>
      </c>
      <c r="AB92">
        <v>0</v>
      </c>
      <c r="AC92">
        <v>56.02</v>
      </c>
      <c r="AD92">
        <v>241.45</v>
      </c>
      <c r="AE92">
        <v>96.58</v>
      </c>
      <c r="AF92">
        <v>31.59</v>
      </c>
      <c r="AG92">
        <v>0</v>
      </c>
      <c r="AH92">
        <v>72.44</v>
      </c>
      <c r="AI92">
        <v>167.08</v>
      </c>
      <c r="AJ92">
        <v>1.93</v>
      </c>
      <c r="AK92">
        <v>0.61</v>
      </c>
      <c r="AL92">
        <v>31.59</v>
      </c>
      <c r="AM92">
        <v>180.6</v>
      </c>
      <c r="AN92">
        <v>0</v>
      </c>
      <c r="AO92">
        <v>0.35</v>
      </c>
      <c r="AP92">
        <v>14.49</v>
      </c>
      <c r="AQ92">
        <v>8.69</v>
      </c>
      <c r="AR92">
        <v>162.97999999999999</v>
      </c>
      <c r="AS92">
        <v>0</v>
      </c>
      <c r="AT92">
        <v>19.8</v>
      </c>
      <c r="AU92">
        <v>0.52</v>
      </c>
      <c r="AV92">
        <v>13.52</v>
      </c>
      <c r="AW92">
        <v>193.16</v>
      </c>
      <c r="AX92">
        <v>0</v>
      </c>
      <c r="AY92">
        <v>54.33</v>
      </c>
      <c r="AZ92">
        <v>193.16</v>
      </c>
      <c r="BA92">
        <v>66.819999999999993</v>
      </c>
      <c r="BB92">
        <v>14.63</v>
      </c>
      <c r="BC92">
        <v>0</v>
      </c>
      <c r="BD92">
        <v>1.93</v>
      </c>
      <c r="BE92">
        <v>1.59</v>
      </c>
      <c r="BF92">
        <v>0.88</v>
      </c>
      <c r="BG92">
        <v>11.59</v>
      </c>
      <c r="BH92">
        <v>24.14</v>
      </c>
      <c r="BI92">
        <v>0</v>
      </c>
      <c r="BJ92">
        <v>0.48</v>
      </c>
      <c r="BK92">
        <v>0.72</v>
      </c>
      <c r="BL92">
        <v>24.14</v>
      </c>
      <c r="BM92">
        <v>14.84</v>
      </c>
      <c r="BN92">
        <v>0</v>
      </c>
      <c r="BO92">
        <v>38.630000000000003</v>
      </c>
      <c r="BP92">
        <v>24.14</v>
      </c>
      <c r="BQ92">
        <v>29.04</v>
      </c>
      <c r="BR92">
        <v>24.14</v>
      </c>
      <c r="BS92">
        <v>48.29</v>
      </c>
      <c r="BT92">
        <v>48.29</v>
      </c>
      <c r="BU92">
        <v>24.14</v>
      </c>
      <c r="BV92">
        <v>0</v>
      </c>
      <c r="BW92">
        <v>0</v>
      </c>
      <c r="BX92">
        <v>48.29</v>
      </c>
    </row>
    <row r="93" spans="7:76">
      <c r="G93" t="s">
        <v>135</v>
      </c>
      <c r="H93" s="73">
        <v>1028.6299999999999</v>
      </c>
      <c r="I93" s="46">
        <v>263.80999999999995</v>
      </c>
      <c r="J93" s="46">
        <v>664.82</v>
      </c>
      <c r="K93" s="46">
        <v>106.85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27.24</v>
      </c>
      <c r="AA93">
        <v>48.29</v>
      </c>
      <c r="AB93">
        <v>0</v>
      </c>
      <c r="AC93">
        <v>56.02</v>
      </c>
      <c r="AD93">
        <v>241.45</v>
      </c>
      <c r="AE93">
        <v>96.58</v>
      </c>
      <c r="AF93">
        <v>31.59</v>
      </c>
      <c r="AG93">
        <v>0</v>
      </c>
      <c r="AH93">
        <v>72.44</v>
      </c>
      <c r="AI93">
        <v>167.08</v>
      </c>
      <c r="AJ93">
        <v>1.93</v>
      </c>
      <c r="AK93">
        <v>0.61</v>
      </c>
      <c r="AL93">
        <v>31.59</v>
      </c>
      <c r="AM93">
        <v>185.43</v>
      </c>
      <c r="AN93">
        <v>0</v>
      </c>
      <c r="AO93">
        <v>0.35</v>
      </c>
      <c r="AP93">
        <v>14.49</v>
      </c>
      <c r="AQ93">
        <v>8.69</v>
      </c>
      <c r="AR93">
        <v>162.97999999999999</v>
      </c>
      <c r="AS93">
        <v>0</v>
      </c>
      <c r="AT93">
        <v>19.8</v>
      </c>
      <c r="AU93">
        <v>0.52</v>
      </c>
      <c r="AV93">
        <v>13.52</v>
      </c>
      <c r="AW93">
        <v>193.16</v>
      </c>
      <c r="AX93">
        <v>0</v>
      </c>
      <c r="AY93">
        <v>54.33</v>
      </c>
      <c r="AZ93">
        <v>193.16</v>
      </c>
      <c r="BA93">
        <v>66.819999999999993</v>
      </c>
      <c r="BB93">
        <v>14.63</v>
      </c>
      <c r="BC93">
        <v>0</v>
      </c>
      <c r="BD93">
        <v>1.93</v>
      </c>
      <c r="BE93">
        <v>1.59</v>
      </c>
      <c r="BF93">
        <v>0.88</v>
      </c>
      <c r="BG93">
        <v>11.59</v>
      </c>
      <c r="BH93">
        <v>24.14</v>
      </c>
      <c r="BI93">
        <v>0</v>
      </c>
      <c r="BJ93">
        <v>0.48</v>
      </c>
      <c r="BK93">
        <v>0.72</v>
      </c>
      <c r="BL93">
        <v>24.14</v>
      </c>
      <c r="BM93">
        <v>14.84</v>
      </c>
      <c r="BN93">
        <v>0</v>
      </c>
      <c r="BO93">
        <v>38.630000000000003</v>
      </c>
      <c r="BP93">
        <v>24.14</v>
      </c>
      <c r="BQ93">
        <v>29.04</v>
      </c>
      <c r="BR93">
        <v>24.14</v>
      </c>
      <c r="BS93">
        <v>48.29</v>
      </c>
      <c r="BT93">
        <v>48.29</v>
      </c>
      <c r="BU93">
        <v>24.14</v>
      </c>
      <c r="BV93">
        <v>0</v>
      </c>
      <c r="BW93">
        <v>0</v>
      </c>
      <c r="BX93">
        <v>48.29</v>
      </c>
    </row>
    <row r="94" spans="7:76">
      <c r="G94" t="s">
        <v>136</v>
      </c>
      <c r="H94" s="73">
        <v>1026.6999999999998</v>
      </c>
      <c r="I94" s="46">
        <v>260.90999999999997</v>
      </c>
      <c r="J94" s="46">
        <v>664.82</v>
      </c>
      <c r="K94" s="46">
        <v>106.85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27.24</v>
      </c>
      <c r="AA94">
        <v>48.29</v>
      </c>
      <c r="AB94">
        <v>0</v>
      </c>
      <c r="AC94">
        <v>53.12</v>
      </c>
      <c r="AD94">
        <v>241.45</v>
      </c>
      <c r="AE94">
        <v>96.58</v>
      </c>
      <c r="AF94">
        <v>31.59</v>
      </c>
      <c r="AG94">
        <v>0</v>
      </c>
      <c r="AH94">
        <v>72.44</v>
      </c>
      <c r="AI94">
        <v>167.08</v>
      </c>
      <c r="AJ94">
        <v>1.93</v>
      </c>
      <c r="AK94">
        <v>0.61</v>
      </c>
      <c r="AL94">
        <v>31.59</v>
      </c>
      <c r="AM94">
        <v>183.5</v>
      </c>
      <c r="AN94">
        <v>0</v>
      </c>
      <c r="AO94">
        <v>0.35</v>
      </c>
      <c r="AP94">
        <v>14.49</v>
      </c>
      <c r="AQ94">
        <v>8.69</v>
      </c>
      <c r="AR94">
        <v>162.97999999999999</v>
      </c>
      <c r="AS94">
        <v>0</v>
      </c>
      <c r="AT94">
        <v>19.8</v>
      </c>
      <c r="AU94">
        <v>0.52</v>
      </c>
      <c r="AV94">
        <v>13.52</v>
      </c>
      <c r="AW94">
        <v>193.16</v>
      </c>
      <c r="AX94">
        <v>0</v>
      </c>
      <c r="AY94">
        <v>54.33</v>
      </c>
      <c r="AZ94">
        <v>193.16</v>
      </c>
      <c r="BA94">
        <v>66.819999999999993</v>
      </c>
      <c r="BB94">
        <v>14.63</v>
      </c>
      <c r="BC94">
        <v>0</v>
      </c>
      <c r="BD94">
        <v>1.93</v>
      </c>
      <c r="BE94">
        <v>1.59</v>
      </c>
      <c r="BF94">
        <v>0.88</v>
      </c>
      <c r="BG94">
        <v>11.59</v>
      </c>
      <c r="BH94">
        <v>24.14</v>
      </c>
      <c r="BI94">
        <v>0</v>
      </c>
      <c r="BJ94">
        <v>0.48</v>
      </c>
      <c r="BK94">
        <v>0.72</v>
      </c>
      <c r="BL94">
        <v>24.14</v>
      </c>
      <c r="BM94">
        <v>14.84</v>
      </c>
      <c r="BN94">
        <v>0</v>
      </c>
      <c r="BO94">
        <v>38.630000000000003</v>
      </c>
      <c r="BP94">
        <v>24.14</v>
      </c>
      <c r="BQ94">
        <v>29.04</v>
      </c>
      <c r="BR94">
        <v>24.14</v>
      </c>
      <c r="BS94">
        <v>48.29</v>
      </c>
      <c r="BT94">
        <v>48.29</v>
      </c>
      <c r="BU94">
        <v>24.14</v>
      </c>
      <c r="BV94">
        <v>0</v>
      </c>
      <c r="BW94">
        <v>0</v>
      </c>
      <c r="BX94">
        <v>48.29</v>
      </c>
    </row>
    <row r="95" spans="7:76">
      <c r="G95" t="s">
        <v>137</v>
      </c>
      <c r="H95" s="73">
        <v>1132.8499999999999</v>
      </c>
      <c r="I95" s="46">
        <v>260.90999999999997</v>
      </c>
      <c r="J95" s="46">
        <v>665.01</v>
      </c>
      <c r="K95" s="46">
        <v>106.85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27.24</v>
      </c>
      <c r="AA95">
        <v>48.29</v>
      </c>
      <c r="AB95">
        <v>0</v>
      </c>
      <c r="AC95">
        <v>53.12</v>
      </c>
      <c r="AD95">
        <v>241.45</v>
      </c>
      <c r="AE95">
        <v>96.58</v>
      </c>
      <c r="AF95">
        <v>31.59</v>
      </c>
      <c r="AG95">
        <v>0</v>
      </c>
      <c r="AH95">
        <v>72.44</v>
      </c>
      <c r="AI95">
        <v>167.08</v>
      </c>
      <c r="AJ95">
        <v>1.93</v>
      </c>
      <c r="AK95">
        <v>0.61</v>
      </c>
      <c r="AL95">
        <v>31.59</v>
      </c>
      <c r="AM95">
        <v>193.16</v>
      </c>
      <c r="AN95">
        <v>0</v>
      </c>
      <c r="AO95">
        <v>0.35</v>
      </c>
      <c r="AP95">
        <v>14.49</v>
      </c>
      <c r="AQ95">
        <v>8.69</v>
      </c>
      <c r="AR95">
        <v>162.97999999999999</v>
      </c>
      <c r="AS95">
        <v>0</v>
      </c>
      <c r="AT95">
        <v>19.8</v>
      </c>
      <c r="AU95">
        <v>0.52</v>
      </c>
      <c r="AV95">
        <v>13.52</v>
      </c>
      <c r="AW95">
        <v>193.16</v>
      </c>
      <c r="AX95">
        <v>96.58</v>
      </c>
      <c r="AY95">
        <v>54.33</v>
      </c>
      <c r="AZ95">
        <v>193.16</v>
      </c>
      <c r="BA95">
        <v>66.819999999999993</v>
      </c>
      <c r="BB95">
        <v>14.63</v>
      </c>
      <c r="BC95">
        <v>0</v>
      </c>
      <c r="BD95">
        <v>1.93</v>
      </c>
      <c r="BE95">
        <v>1.59</v>
      </c>
      <c r="BF95">
        <v>0.88</v>
      </c>
      <c r="BG95">
        <v>11.59</v>
      </c>
      <c r="BH95">
        <v>24.14</v>
      </c>
      <c r="BI95">
        <v>0</v>
      </c>
      <c r="BJ95">
        <v>0.48</v>
      </c>
      <c r="BK95">
        <v>0.63</v>
      </c>
      <c r="BL95">
        <v>24.14</v>
      </c>
      <c r="BM95">
        <v>15.03</v>
      </c>
      <c r="BN95">
        <v>0</v>
      </c>
      <c r="BO95">
        <v>38.630000000000003</v>
      </c>
      <c r="BP95">
        <v>24.14</v>
      </c>
      <c r="BQ95">
        <v>29.04</v>
      </c>
      <c r="BR95">
        <v>24.14</v>
      </c>
      <c r="BS95">
        <v>48.29</v>
      </c>
      <c r="BT95">
        <v>48.29</v>
      </c>
      <c r="BU95">
        <v>24.14</v>
      </c>
      <c r="BV95">
        <v>0</v>
      </c>
      <c r="BW95">
        <v>0</v>
      </c>
      <c r="BX95">
        <v>48.29</v>
      </c>
    </row>
    <row r="96" spans="7:76">
      <c r="G96" t="s">
        <v>138</v>
      </c>
      <c r="H96" s="73">
        <v>1123.19</v>
      </c>
      <c r="I96" s="46">
        <v>252.22</v>
      </c>
      <c r="J96" s="46">
        <v>665.01</v>
      </c>
      <c r="K96" s="46">
        <v>106.85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27.24</v>
      </c>
      <c r="AA96">
        <v>48.29</v>
      </c>
      <c r="AB96">
        <v>0</v>
      </c>
      <c r="AC96">
        <v>44.43</v>
      </c>
      <c r="AD96">
        <v>241.45</v>
      </c>
      <c r="AE96">
        <v>96.58</v>
      </c>
      <c r="AF96">
        <v>31.59</v>
      </c>
      <c r="AG96">
        <v>0</v>
      </c>
      <c r="AH96">
        <v>72.44</v>
      </c>
      <c r="AI96">
        <v>167.08</v>
      </c>
      <c r="AJ96">
        <v>1.93</v>
      </c>
      <c r="AK96">
        <v>0.61</v>
      </c>
      <c r="AL96">
        <v>31.59</v>
      </c>
      <c r="AM96">
        <v>183.5</v>
      </c>
      <c r="AN96">
        <v>0</v>
      </c>
      <c r="AO96">
        <v>0.35</v>
      </c>
      <c r="AP96">
        <v>14.49</v>
      </c>
      <c r="AQ96">
        <v>8.69</v>
      </c>
      <c r="AR96">
        <v>162.97999999999999</v>
      </c>
      <c r="AS96">
        <v>0</v>
      </c>
      <c r="AT96">
        <v>19.8</v>
      </c>
      <c r="AU96">
        <v>0.52</v>
      </c>
      <c r="AV96">
        <v>13.52</v>
      </c>
      <c r="AW96">
        <v>193.16</v>
      </c>
      <c r="AX96">
        <v>96.58</v>
      </c>
      <c r="AY96">
        <v>54.33</v>
      </c>
      <c r="AZ96">
        <v>193.16</v>
      </c>
      <c r="BA96">
        <v>66.819999999999993</v>
      </c>
      <c r="BB96">
        <v>14.63</v>
      </c>
      <c r="BC96">
        <v>0</v>
      </c>
      <c r="BD96">
        <v>1.93</v>
      </c>
      <c r="BE96">
        <v>1.59</v>
      </c>
      <c r="BF96">
        <v>0.88</v>
      </c>
      <c r="BG96">
        <v>11.59</v>
      </c>
      <c r="BH96">
        <v>24.14</v>
      </c>
      <c r="BI96">
        <v>0</v>
      </c>
      <c r="BJ96">
        <v>0.48</v>
      </c>
      <c r="BK96">
        <v>0.63</v>
      </c>
      <c r="BL96">
        <v>24.14</v>
      </c>
      <c r="BM96">
        <v>15.03</v>
      </c>
      <c r="BN96">
        <v>0</v>
      </c>
      <c r="BO96">
        <v>38.630000000000003</v>
      </c>
      <c r="BP96">
        <v>24.14</v>
      </c>
      <c r="BQ96">
        <v>29.04</v>
      </c>
      <c r="BR96">
        <v>24.14</v>
      </c>
      <c r="BS96">
        <v>48.29</v>
      </c>
      <c r="BT96">
        <v>48.29</v>
      </c>
      <c r="BU96">
        <v>24.14</v>
      </c>
      <c r="BV96">
        <v>0</v>
      </c>
      <c r="BW96">
        <v>0</v>
      </c>
      <c r="BX96">
        <v>48.29</v>
      </c>
    </row>
    <row r="97" spans="1:133">
      <c r="G97" t="s">
        <v>139</v>
      </c>
      <c r="H97" s="73">
        <v>1130.92</v>
      </c>
      <c r="I97" s="46">
        <v>252.22</v>
      </c>
      <c r="J97" s="46">
        <v>665.01</v>
      </c>
      <c r="K97" s="46">
        <v>106.85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27.24</v>
      </c>
      <c r="AA97">
        <v>48.29</v>
      </c>
      <c r="AB97">
        <v>0</v>
      </c>
      <c r="AC97">
        <v>44.43</v>
      </c>
      <c r="AD97">
        <v>241.45</v>
      </c>
      <c r="AE97">
        <v>96.58</v>
      </c>
      <c r="AF97">
        <v>31.59</v>
      </c>
      <c r="AG97">
        <v>0</v>
      </c>
      <c r="AH97">
        <v>72.44</v>
      </c>
      <c r="AI97">
        <v>167.08</v>
      </c>
      <c r="AJ97">
        <v>1.93</v>
      </c>
      <c r="AK97">
        <v>0.61</v>
      </c>
      <c r="AL97">
        <v>31.59</v>
      </c>
      <c r="AM97">
        <v>191.23</v>
      </c>
      <c r="AN97">
        <v>0</v>
      </c>
      <c r="AO97">
        <v>0.35</v>
      </c>
      <c r="AP97">
        <v>14.49</v>
      </c>
      <c r="AQ97">
        <v>8.69</v>
      </c>
      <c r="AR97">
        <v>162.97999999999999</v>
      </c>
      <c r="AS97">
        <v>0</v>
      </c>
      <c r="AT97">
        <v>19.8</v>
      </c>
      <c r="AU97">
        <v>0.52</v>
      </c>
      <c r="AV97">
        <v>13.52</v>
      </c>
      <c r="AW97">
        <v>193.16</v>
      </c>
      <c r="AX97">
        <v>96.58</v>
      </c>
      <c r="AY97">
        <v>54.33</v>
      </c>
      <c r="AZ97">
        <v>193.16</v>
      </c>
      <c r="BA97">
        <v>66.819999999999993</v>
      </c>
      <c r="BB97">
        <v>14.63</v>
      </c>
      <c r="BC97">
        <v>0</v>
      </c>
      <c r="BD97">
        <v>1.93</v>
      </c>
      <c r="BE97">
        <v>1.59</v>
      </c>
      <c r="BF97">
        <v>0.88</v>
      </c>
      <c r="BG97">
        <v>11.59</v>
      </c>
      <c r="BH97">
        <v>24.14</v>
      </c>
      <c r="BI97">
        <v>0</v>
      </c>
      <c r="BJ97">
        <v>0.48</v>
      </c>
      <c r="BK97">
        <v>0.63</v>
      </c>
      <c r="BL97">
        <v>24.14</v>
      </c>
      <c r="BM97">
        <v>15.03</v>
      </c>
      <c r="BN97">
        <v>0</v>
      </c>
      <c r="BO97">
        <v>38.630000000000003</v>
      </c>
      <c r="BP97">
        <v>24.14</v>
      </c>
      <c r="BQ97">
        <v>29.04</v>
      </c>
      <c r="BR97">
        <v>24.14</v>
      </c>
      <c r="BS97">
        <v>48.29</v>
      </c>
      <c r="BT97">
        <v>48.29</v>
      </c>
      <c r="BU97">
        <v>24.14</v>
      </c>
      <c r="BV97">
        <v>0</v>
      </c>
      <c r="BW97">
        <v>0</v>
      </c>
      <c r="BX97">
        <v>48.29</v>
      </c>
    </row>
    <row r="98" spans="1:133">
      <c r="G98" t="s">
        <v>140</v>
      </c>
      <c r="H98" s="73">
        <v>1151.2</v>
      </c>
      <c r="I98" s="46">
        <v>252.22</v>
      </c>
      <c r="J98" s="46">
        <v>665.01</v>
      </c>
      <c r="K98" s="46">
        <v>106.85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27.24</v>
      </c>
      <c r="AA98">
        <v>48.29</v>
      </c>
      <c r="AB98">
        <v>0</v>
      </c>
      <c r="AC98">
        <v>44.43</v>
      </c>
      <c r="AD98">
        <v>241.45</v>
      </c>
      <c r="AE98">
        <v>96.58</v>
      </c>
      <c r="AF98">
        <v>31.59</v>
      </c>
      <c r="AG98">
        <v>0</v>
      </c>
      <c r="AH98">
        <v>72.44</v>
      </c>
      <c r="AI98">
        <v>167.08</v>
      </c>
      <c r="AJ98">
        <v>1.93</v>
      </c>
      <c r="AK98">
        <v>0.61</v>
      </c>
      <c r="AL98">
        <v>31.59</v>
      </c>
      <c r="AM98">
        <v>211.51</v>
      </c>
      <c r="AN98">
        <v>0</v>
      </c>
      <c r="AO98">
        <v>0.35</v>
      </c>
      <c r="AP98">
        <v>14.49</v>
      </c>
      <c r="AQ98">
        <v>8.69</v>
      </c>
      <c r="AR98">
        <v>162.97999999999999</v>
      </c>
      <c r="AS98">
        <v>0</v>
      </c>
      <c r="AT98">
        <v>19.8</v>
      </c>
      <c r="AU98">
        <v>0.52</v>
      </c>
      <c r="AV98">
        <v>13.52</v>
      </c>
      <c r="AW98">
        <v>193.16</v>
      </c>
      <c r="AX98">
        <v>96.58</v>
      </c>
      <c r="AY98">
        <v>54.33</v>
      </c>
      <c r="AZ98">
        <v>193.16</v>
      </c>
      <c r="BA98">
        <v>66.819999999999993</v>
      </c>
      <c r="BB98">
        <v>14.63</v>
      </c>
      <c r="BC98">
        <v>0</v>
      </c>
      <c r="BD98">
        <v>1.93</v>
      </c>
      <c r="BE98">
        <v>1.59</v>
      </c>
      <c r="BF98">
        <v>0.88</v>
      </c>
      <c r="BG98">
        <v>11.59</v>
      </c>
      <c r="BH98">
        <v>24.14</v>
      </c>
      <c r="BI98">
        <v>0</v>
      </c>
      <c r="BJ98">
        <v>0.48</v>
      </c>
      <c r="BK98">
        <v>0.63</v>
      </c>
      <c r="BL98">
        <v>24.14</v>
      </c>
      <c r="BM98">
        <v>15.03</v>
      </c>
      <c r="BN98">
        <v>0</v>
      </c>
      <c r="BO98">
        <v>38.630000000000003</v>
      </c>
      <c r="BP98">
        <v>24.14</v>
      </c>
      <c r="BQ98">
        <v>29.04</v>
      </c>
      <c r="BR98">
        <v>24.14</v>
      </c>
      <c r="BS98">
        <v>48.29</v>
      </c>
      <c r="BT98">
        <v>48.29</v>
      </c>
      <c r="BU98">
        <v>24.14</v>
      </c>
      <c r="BV98">
        <v>0</v>
      </c>
      <c r="BW98">
        <v>0</v>
      </c>
      <c r="BX98">
        <v>48.29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15.486919999999984</v>
      </c>
      <c r="I99" s="69">
        <f t="shared" ref="I99:BU99" si="1">SUM(I3:I98)/4000</f>
        <v>3.4694474999999967</v>
      </c>
      <c r="J99" s="69">
        <f t="shared" si="1"/>
        <v>14.939042500000012</v>
      </c>
      <c r="K99" s="69">
        <f t="shared" si="1"/>
        <v>3.3049400000000033</v>
      </c>
      <c r="L99" s="69">
        <f t="shared" si="1"/>
        <v>0.1427775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0.23241250000000016</v>
      </c>
      <c r="X99">
        <f t="shared" si="1"/>
        <v>0.82628499999999938</v>
      </c>
      <c r="Y99">
        <f t="shared" si="1"/>
        <v>3.8599999999999997E-3</v>
      </c>
      <c r="Z99">
        <f t="shared" si="1"/>
        <v>0.16344000000000003</v>
      </c>
      <c r="AA99">
        <f t="shared" si="1"/>
        <v>1.1589599999999993</v>
      </c>
      <c r="AB99">
        <f t="shared" si="1"/>
        <v>5.0137500000000002E-2</v>
      </c>
      <c r="AC99">
        <f t="shared" si="1"/>
        <v>0.28444749999999996</v>
      </c>
      <c r="AD99">
        <f t="shared" si="1"/>
        <v>4.867600000000003</v>
      </c>
      <c r="AE99">
        <f t="shared" si="1"/>
        <v>2.3179199999999986</v>
      </c>
      <c r="AF99">
        <f t="shared" si="1"/>
        <v>0.93884000000000067</v>
      </c>
      <c r="AG99">
        <f t="shared" si="1"/>
        <v>0.16897999999999994</v>
      </c>
      <c r="AH99">
        <f t="shared" si="1"/>
        <v>1.7385599999999968</v>
      </c>
      <c r="AI99">
        <f t="shared" si="1"/>
        <v>3.1261974999999969</v>
      </c>
      <c r="AJ99">
        <f t="shared" si="1"/>
        <v>4.6320000000000104E-2</v>
      </c>
      <c r="AK99">
        <f t="shared" si="1"/>
        <v>1.463999999999999E-2</v>
      </c>
      <c r="AL99">
        <f t="shared" si="1"/>
        <v>0.93884000000000067</v>
      </c>
      <c r="AM99">
        <f t="shared" si="1"/>
        <v>1.3564600000000002</v>
      </c>
      <c r="AN99">
        <f t="shared" si="1"/>
        <v>0.33802999999999989</v>
      </c>
      <c r="AO99">
        <f t="shared" si="1"/>
        <v>8.4000000000000151E-3</v>
      </c>
      <c r="AP99">
        <f t="shared" si="1"/>
        <v>0.34776000000000018</v>
      </c>
      <c r="AQ99">
        <f t="shared" si="1"/>
        <v>0.25880000000000009</v>
      </c>
      <c r="AR99">
        <f t="shared" si="1"/>
        <v>1.3038399999999992</v>
      </c>
      <c r="AS99">
        <f t="shared" si="1"/>
        <v>0.33802999999999989</v>
      </c>
      <c r="AT99">
        <f t="shared" si="1"/>
        <v>0.11396000000000003</v>
      </c>
      <c r="AU99">
        <f t="shared" si="1"/>
        <v>1.2480000000000022E-2</v>
      </c>
      <c r="AV99">
        <f t="shared" si="1"/>
        <v>0.2433599999999998</v>
      </c>
      <c r="AW99">
        <f t="shared" si="1"/>
        <v>0.67605999999999999</v>
      </c>
      <c r="AX99">
        <f t="shared" si="1"/>
        <v>0.28974</v>
      </c>
      <c r="AY99">
        <f t="shared" si="1"/>
        <v>0.4346399999999998</v>
      </c>
      <c r="AZ99">
        <f t="shared" si="1"/>
        <v>4.6358399999999973</v>
      </c>
      <c r="BA99">
        <f t="shared" si="1"/>
        <v>1.6036799999999984</v>
      </c>
      <c r="BB99">
        <f t="shared" si="1"/>
        <v>0.33579000000000053</v>
      </c>
      <c r="BC99">
        <f t="shared" si="1"/>
        <v>0.27041000000000004</v>
      </c>
      <c r="BD99">
        <f t="shared" si="1"/>
        <v>4.6320000000000104E-2</v>
      </c>
      <c r="BE99">
        <f t="shared" si="1"/>
        <v>3.8160000000000062E-2</v>
      </c>
      <c r="BF99">
        <f t="shared" si="1"/>
        <v>2.1119999999999993E-2</v>
      </c>
      <c r="BG99">
        <f t="shared" si="1"/>
        <v>0.27816000000000007</v>
      </c>
      <c r="BH99">
        <f t="shared" si="1"/>
        <v>0.57936000000000054</v>
      </c>
      <c r="BI99">
        <f t="shared" si="1"/>
        <v>0.1925474999999999</v>
      </c>
      <c r="BJ99">
        <f t="shared" si="1"/>
        <v>1.1519999999999983E-2</v>
      </c>
      <c r="BK99">
        <f t="shared" si="1"/>
        <v>1.8669999999999978E-2</v>
      </c>
      <c r="BL99">
        <f t="shared" si="1"/>
        <v>0.57936000000000054</v>
      </c>
      <c r="BM99">
        <f t="shared" si="1"/>
        <v>0.32415999999999989</v>
      </c>
      <c r="BN99">
        <f t="shared" si="1"/>
        <v>0</v>
      </c>
      <c r="BO99">
        <f t="shared" si="1"/>
        <v>0.65671000000000102</v>
      </c>
      <c r="BP99">
        <f t="shared" si="1"/>
        <v>0.57936000000000054</v>
      </c>
      <c r="BQ99">
        <f t="shared" si="1"/>
        <v>0.66650999999999971</v>
      </c>
      <c r="BR99">
        <f t="shared" si="1"/>
        <v>0.41038000000000052</v>
      </c>
      <c r="BS99">
        <f t="shared" si="1"/>
        <v>0.82092999999999949</v>
      </c>
      <c r="BT99">
        <f t="shared" si="1"/>
        <v>1.1589599999999993</v>
      </c>
      <c r="BU99">
        <f t="shared" si="1"/>
        <v>0.57936000000000054</v>
      </c>
      <c r="BV99">
        <f t="shared" ref="BV99:EC99" si="2">SUM(BV3:BV98)/4000</f>
        <v>0</v>
      </c>
      <c r="BW99">
        <f t="shared" si="2"/>
        <v>0.11589000000000001</v>
      </c>
      <c r="BX99">
        <f t="shared" si="2"/>
        <v>0.82092999999999949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627</v>
      </c>
      <c r="X100" t="s">
        <v>539</v>
      </c>
      <c r="Y100" t="s">
        <v>541</v>
      </c>
      <c r="Z100" t="s">
        <v>543</v>
      </c>
      <c r="AA100" t="s">
        <v>545</v>
      </c>
      <c r="AB100" t="s">
        <v>547</v>
      </c>
      <c r="AC100" t="s">
        <v>549</v>
      </c>
      <c r="AD100" t="s">
        <v>550</v>
      </c>
      <c r="AE100" t="s">
        <v>552</v>
      </c>
      <c r="AF100" t="s">
        <v>554</v>
      </c>
      <c r="AG100" t="s">
        <v>555</v>
      </c>
      <c r="AH100" t="s">
        <v>557</v>
      </c>
      <c r="AI100" t="s">
        <v>559</v>
      </c>
      <c r="AJ100" t="s">
        <v>561</v>
      </c>
      <c r="AK100" t="s">
        <v>563</v>
      </c>
      <c r="AL100" t="s">
        <v>564</v>
      </c>
      <c r="AM100" t="s">
        <v>566</v>
      </c>
      <c r="AN100" t="s">
        <v>567</v>
      </c>
      <c r="AO100" t="s">
        <v>568</v>
      </c>
      <c r="AP100" t="s">
        <v>570</v>
      </c>
      <c r="AQ100" t="s">
        <v>571</v>
      </c>
      <c r="AR100" t="s">
        <v>573</v>
      </c>
      <c r="AS100" t="s">
        <v>575</v>
      </c>
      <c r="AT100" t="s">
        <v>629</v>
      </c>
      <c r="AU100" t="s">
        <v>576</v>
      </c>
      <c r="AV100" t="s">
        <v>578</v>
      </c>
      <c r="AW100" t="s">
        <v>580</v>
      </c>
      <c r="AX100" t="s">
        <v>582</v>
      </c>
      <c r="AY100" t="s">
        <v>583</v>
      </c>
      <c r="AZ100" t="s">
        <v>585</v>
      </c>
      <c r="BA100" t="s">
        <v>587</v>
      </c>
      <c r="BB100" t="s">
        <v>589</v>
      </c>
      <c r="BC100" t="s">
        <v>591</v>
      </c>
      <c r="BD100" t="s">
        <v>593</v>
      </c>
      <c r="BE100" t="s">
        <v>594</v>
      </c>
      <c r="BF100" t="s">
        <v>595</v>
      </c>
      <c r="BG100" t="s">
        <v>597</v>
      </c>
      <c r="BH100" t="s">
        <v>599</v>
      </c>
      <c r="BI100" t="s">
        <v>631</v>
      </c>
      <c r="BJ100" t="s">
        <v>600</v>
      </c>
      <c r="BK100" t="s">
        <v>602</v>
      </c>
      <c r="BL100" t="s">
        <v>604</v>
      </c>
      <c r="BM100" t="s">
        <v>606</v>
      </c>
      <c r="BN100" t="s">
        <v>608</v>
      </c>
      <c r="BO100" t="s">
        <v>609</v>
      </c>
      <c r="BP100" t="s">
        <v>610</v>
      </c>
      <c r="BQ100" t="s">
        <v>612</v>
      </c>
      <c r="BR100" t="s">
        <v>613</v>
      </c>
      <c r="BS100" t="s">
        <v>614</v>
      </c>
      <c r="BT100" t="s">
        <v>616</v>
      </c>
      <c r="BU100" t="s">
        <v>618</v>
      </c>
      <c r="BV100" t="s">
        <v>620</v>
      </c>
      <c r="BW100" t="s">
        <v>622</v>
      </c>
      <c r="BX100" t="s">
        <v>623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19.32</v>
      </c>
      <c r="J3" s="53">
        <v>0</v>
      </c>
      <c r="K3" s="53">
        <v>0</v>
      </c>
      <c r="L3" s="53">
        <v>4.83</v>
      </c>
      <c r="M3" s="72">
        <v>0.48</v>
      </c>
      <c r="N3" s="71">
        <v>-1</v>
      </c>
      <c r="O3" s="53">
        <v>0</v>
      </c>
      <c r="P3" s="53">
        <v>-190</v>
      </c>
      <c r="Q3" s="53">
        <v>-50</v>
      </c>
      <c r="R3" s="53">
        <v>0</v>
      </c>
      <c r="S3" s="72">
        <v>0</v>
      </c>
      <c r="T3" t="s">
        <v>625</v>
      </c>
      <c r="U3" s="73">
        <v>24.63</v>
      </c>
      <c r="V3" s="74">
        <v>-241</v>
      </c>
      <c r="W3">
        <v>-1</v>
      </c>
      <c r="X3">
        <v>19.32</v>
      </c>
      <c r="Y3">
        <v>0</v>
      </c>
      <c r="Z3">
        <v>4.83</v>
      </c>
      <c r="AA3">
        <v>-50</v>
      </c>
      <c r="AB3">
        <v>0.48</v>
      </c>
      <c r="AC3">
        <v>-190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9.66</v>
      </c>
      <c r="J4" s="46">
        <v>0</v>
      </c>
      <c r="K4" s="46">
        <v>0</v>
      </c>
      <c r="L4" s="46">
        <v>4.83</v>
      </c>
      <c r="M4" s="74">
        <v>0.19</v>
      </c>
      <c r="N4" s="73">
        <v>-15</v>
      </c>
      <c r="O4" s="46">
        <v>0</v>
      </c>
      <c r="P4" s="46">
        <v>-190</v>
      </c>
      <c r="Q4" s="46">
        <v>-50</v>
      </c>
      <c r="R4" s="46">
        <v>0</v>
      </c>
      <c r="S4" s="74">
        <v>0</v>
      </c>
      <c r="T4" t="s">
        <v>625</v>
      </c>
      <c r="U4" s="73">
        <v>14.68</v>
      </c>
      <c r="V4" s="74">
        <v>-255</v>
      </c>
      <c r="W4">
        <v>-15</v>
      </c>
      <c r="X4">
        <v>9.66</v>
      </c>
      <c r="Y4">
        <v>0</v>
      </c>
      <c r="Z4">
        <v>4.83</v>
      </c>
      <c r="AA4">
        <v>-50</v>
      </c>
      <c r="AB4">
        <v>0.19</v>
      </c>
      <c r="AC4">
        <v>-190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4.83</v>
      </c>
      <c r="M5" s="74">
        <v>0.39</v>
      </c>
      <c r="N5" s="73">
        <v>-82</v>
      </c>
      <c r="O5" s="46">
        <v>-30</v>
      </c>
      <c r="P5" s="46">
        <v>-130</v>
      </c>
      <c r="Q5" s="46">
        <v>-50</v>
      </c>
      <c r="R5" s="46">
        <v>0</v>
      </c>
      <c r="S5" s="74">
        <v>0</v>
      </c>
      <c r="U5" s="73">
        <v>5.22</v>
      </c>
      <c r="V5" s="74">
        <v>-292</v>
      </c>
      <c r="W5">
        <v>-82</v>
      </c>
      <c r="X5">
        <v>-30</v>
      </c>
      <c r="Y5">
        <v>0</v>
      </c>
      <c r="Z5">
        <v>4.83</v>
      </c>
      <c r="AA5">
        <v>-50</v>
      </c>
      <c r="AB5">
        <v>0.39</v>
      </c>
      <c r="AC5">
        <v>-130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4.83</v>
      </c>
      <c r="M6" s="74">
        <v>0.39</v>
      </c>
      <c r="N6" s="73">
        <v>-117</v>
      </c>
      <c r="O6" s="46">
        <v>-40</v>
      </c>
      <c r="P6" s="46">
        <v>-30</v>
      </c>
      <c r="Q6" s="46">
        <v>-50</v>
      </c>
      <c r="R6" s="46">
        <v>0</v>
      </c>
      <c r="S6" s="74">
        <v>0</v>
      </c>
      <c r="U6" s="73">
        <v>5.22</v>
      </c>
      <c r="V6" s="74">
        <v>-237</v>
      </c>
      <c r="W6">
        <v>-117</v>
      </c>
      <c r="X6">
        <v>-40</v>
      </c>
      <c r="Y6">
        <v>0</v>
      </c>
      <c r="Z6">
        <v>4.83</v>
      </c>
      <c r="AA6">
        <v>-50</v>
      </c>
      <c r="AB6">
        <v>0.39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19.32</v>
      </c>
      <c r="K7" s="46">
        <v>0</v>
      </c>
      <c r="L7" s="46">
        <v>3.86</v>
      </c>
      <c r="M7" s="74">
        <v>0</v>
      </c>
      <c r="N7" s="73">
        <v>-42</v>
      </c>
      <c r="O7" s="46">
        <v>-10</v>
      </c>
      <c r="P7" s="46">
        <v>0</v>
      </c>
      <c r="Q7" s="46">
        <v>-50</v>
      </c>
      <c r="R7" s="46">
        <v>0</v>
      </c>
      <c r="S7" s="74">
        <v>0</v>
      </c>
      <c r="U7" s="73">
        <v>23.18</v>
      </c>
      <c r="V7" s="74">
        <v>-102</v>
      </c>
      <c r="W7">
        <v>-42</v>
      </c>
      <c r="X7">
        <v>-10</v>
      </c>
      <c r="Y7">
        <v>0</v>
      </c>
      <c r="Z7">
        <v>3.86</v>
      </c>
      <c r="AA7">
        <v>-50</v>
      </c>
      <c r="AB7">
        <v>0</v>
      </c>
      <c r="AC7">
        <v>19.32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3.86</v>
      </c>
      <c r="M8" s="74">
        <v>0</v>
      </c>
      <c r="N8" s="73">
        <v>-46</v>
      </c>
      <c r="O8" s="46">
        <v>-20</v>
      </c>
      <c r="P8" s="46">
        <v>0</v>
      </c>
      <c r="Q8" s="46">
        <v>-50</v>
      </c>
      <c r="R8" s="46">
        <v>0</v>
      </c>
      <c r="S8" s="74">
        <v>0</v>
      </c>
      <c r="U8" s="73">
        <v>3.86</v>
      </c>
      <c r="V8" s="74">
        <v>-116</v>
      </c>
      <c r="W8">
        <v>-46</v>
      </c>
      <c r="X8">
        <v>-20</v>
      </c>
      <c r="Y8">
        <v>0</v>
      </c>
      <c r="Z8">
        <v>3.86</v>
      </c>
      <c r="AA8">
        <v>-50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38.64</v>
      </c>
      <c r="K9" s="46">
        <v>0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-50</v>
      </c>
      <c r="R9" s="46">
        <v>0</v>
      </c>
      <c r="S9" s="74">
        <v>0</v>
      </c>
      <c r="U9" s="73">
        <v>42.5</v>
      </c>
      <c r="V9" s="74">
        <v>-50</v>
      </c>
      <c r="W9">
        <v>0</v>
      </c>
      <c r="X9">
        <v>0</v>
      </c>
      <c r="Y9">
        <v>0</v>
      </c>
      <c r="Z9">
        <v>3.86</v>
      </c>
      <c r="AA9">
        <v>-50</v>
      </c>
      <c r="AB9">
        <v>0</v>
      </c>
      <c r="AC9">
        <v>38.64</v>
      </c>
    </row>
    <row r="10" spans="1:29">
      <c r="G10" t="s">
        <v>52</v>
      </c>
      <c r="H10" s="73">
        <v>0</v>
      </c>
      <c r="I10" s="46">
        <v>0</v>
      </c>
      <c r="J10" s="46">
        <v>9.66</v>
      </c>
      <c r="K10" s="46">
        <v>0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-50</v>
      </c>
      <c r="R10" s="46">
        <v>0</v>
      </c>
      <c r="S10" s="74">
        <v>0</v>
      </c>
      <c r="U10" s="73">
        <v>13.52</v>
      </c>
      <c r="V10" s="74">
        <v>-50</v>
      </c>
      <c r="W10">
        <v>0</v>
      </c>
      <c r="X10">
        <v>0</v>
      </c>
      <c r="Y10">
        <v>0</v>
      </c>
      <c r="Z10">
        <v>3.86</v>
      </c>
      <c r="AA10">
        <v>-50</v>
      </c>
      <c r="AB10">
        <v>0</v>
      </c>
      <c r="AC10">
        <v>9.66</v>
      </c>
    </row>
    <row r="11" spans="1:29">
      <c r="G11" t="s">
        <v>53</v>
      </c>
      <c r="H11" s="73">
        <v>0</v>
      </c>
      <c r="I11" s="46">
        <v>28.97</v>
      </c>
      <c r="J11" s="46">
        <v>33.799999999999997</v>
      </c>
      <c r="K11" s="46">
        <v>0</v>
      </c>
      <c r="L11" s="46">
        <v>2.9</v>
      </c>
      <c r="M11" s="74">
        <v>0</v>
      </c>
      <c r="N11" s="73">
        <v>0</v>
      </c>
      <c r="O11" s="46">
        <v>0</v>
      </c>
      <c r="P11" s="46">
        <v>0</v>
      </c>
      <c r="Q11" s="46">
        <v>-33.4</v>
      </c>
      <c r="R11" s="46">
        <v>0</v>
      </c>
      <c r="S11" s="74">
        <v>0</v>
      </c>
      <c r="U11" s="73">
        <v>65.67</v>
      </c>
      <c r="V11" s="74">
        <v>-33.4</v>
      </c>
      <c r="W11">
        <v>0</v>
      </c>
      <c r="X11">
        <v>28.97</v>
      </c>
      <c r="Y11">
        <v>0</v>
      </c>
      <c r="Z11">
        <v>2.9</v>
      </c>
      <c r="AA11">
        <v>-33.4</v>
      </c>
      <c r="AB11">
        <v>0</v>
      </c>
      <c r="AC11">
        <v>33.799999999999997</v>
      </c>
    </row>
    <row r="12" spans="1:29">
      <c r="G12" t="s">
        <v>54</v>
      </c>
      <c r="H12" s="73">
        <v>0</v>
      </c>
      <c r="I12" s="46">
        <v>14.49</v>
      </c>
      <c r="J12" s="46">
        <v>33.799999999999997</v>
      </c>
      <c r="K12" s="46">
        <v>0</v>
      </c>
      <c r="L12" s="46">
        <v>2.9</v>
      </c>
      <c r="M12" s="74">
        <v>0</v>
      </c>
      <c r="N12" s="73">
        <v>0</v>
      </c>
      <c r="O12" s="46">
        <v>0</v>
      </c>
      <c r="P12" s="46">
        <v>0</v>
      </c>
      <c r="Q12" s="46">
        <v>-34.1</v>
      </c>
      <c r="R12" s="46">
        <v>0</v>
      </c>
      <c r="S12" s="74">
        <v>0</v>
      </c>
      <c r="U12" s="73">
        <v>51.19</v>
      </c>
      <c r="V12" s="74">
        <v>-34.1</v>
      </c>
      <c r="W12">
        <v>0</v>
      </c>
      <c r="X12">
        <v>14.49</v>
      </c>
      <c r="Y12">
        <v>0</v>
      </c>
      <c r="Z12">
        <v>2.9</v>
      </c>
      <c r="AA12">
        <v>-34.1</v>
      </c>
      <c r="AB12">
        <v>0</v>
      </c>
      <c r="AC12">
        <v>33.799999999999997</v>
      </c>
    </row>
    <row r="13" spans="1:29">
      <c r="G13" t="s">
        <v>55</v>
      </c>
      <c r="H13" s="73">
        <v>0</v>
      </c>
      <c r="I13" s="46">
        <v>24.15</v>
      </c>
      <c r="J13" s="46">
        <v>77.260000000000005</v>
      </c>
      <c r="K13" s="46">
        <v>0</v>
      </c>
      <c r="L13" s="46">
        <v>0</v>
      </c>
      <c r="M13" s="74">
        <v>0</v>
      </c>
      <c r="N13" s="73">
        <v>-14</v>
      </c>
      <c r="O13" s="46">
        <v>0</v>
      </c>
      <c r="P13" s="46">
        <v>0</v>
      </c>
      <c r="Q13" s="46">
        <v>-35</v>
      </c>
      <c r="R13" s="46">
        <v>0</v>
      </c>
      <c r="S13" s="74">
        <v>0</v>
      </c>
      <c r="U13" s="73">
        <v>101.41</v>
      </c>
      <c r="V13" s="74">
        <v>-49</v>
      </c>
      <c r="W13">
        <v>-14</v>
      </c>
      <c r="X13">
        <v>24.15</v>
      </c>
      <c r="Y13">
        <v>0</v>
      </c>
      <c r="Z13">
        <v>0</v>
      </c>
      <c r="AA13">
        <v>-35</v>
      </c>
      <c r="AB13">
        <v>0</v>
      </c>
      <c r="AC13">
        <v>77.260000000000005</v>
      </c>
    </row>
    <row r="14" spans="1:29">
      <c r="G14" t="s">
        <v>56</v>
      </c>
      <c r="H14" s="73">
        <v>0</v>
      </c>
      <c r="I14" s="46">
        <v>33.799999999999997</v>
      </c>
      <c r="J14" s="46">
        <v>86.93</v>
      </c>
      <c r="K14" s="46">
        <v>0</v>
      </c>
      <c r="L14" s="46">
        <v>0</v>
      </c>
      <c r="M14" s="74">
        <v>0</v>
      </c>
      <c r="N14" s="73">
        <v>-19</v>
      </c>
      <c r="O14" s="46">
        <v>0</v>
      </c>
      <c r="P14" s="46">
        <v>0</v>
      </c>
      <c r="Q14" s="46">
        <v>-35.9</v>
      </c>
      <c r="R14" s="46">
        <v>0</v>
      </c>
      <c r="S14" s="74">
        <v>0</v>
      </c>
      <c r="U14" s="73">
        <v>120.72</v>
      </c>
      <c r="V14" s="74">
        <v>-54.9</v>
      </c>
      <c r="W14">
        <v>-19</v>
      </c>
      <c r="X14">
        <v>33.799999999999997</v>
      </c>
      <c r="Y14">
        <v>0</v>
      </c>
      <c r="Z14">
        <v>0</v>
      </c>
      <c r="AA14">
        <v>-35.9</v>
      </c>
      <c r="AB14">
        <v>0</v>
      </c>
      <c r="AC14">
        <v>86.93</v>
      </c>
    </row>
    <row r="15" spans="1:29">
      <c r="G15" t="s">
        <v>57</v>
      </c>
      <c r="H15" s="73">
        <v>52.15</v>
      </c>
      <c r="I15" s="46">
        <v>0</v>
      </c>
      <c r="J15" s="46">
        <v>53.12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-40.4</v>
      </c>
      <c r="R15" s="46">
        <v>0</v>
      </c>
      <c r="S15" s="74">
        <v>0</v>
      </c>
      <c r="U15" s="73">
        <v>105.27</v>
      </c>
      <c r="V15" s="74">
        <v>-42.9</v>
      </c>
      <c r="W15">
        <v>52.15</v>
      </c>
      <c r="X15">
        <v>0</v>
      </c>
      <c r="Y15">
        <v>-2.5</v>
      </c>
      <c r="Z15">
        <v>0</v>
      </c>
      <c r="AA15">
        <v>-40.4</v>
      </c>
      <c r="AB15">
        <v>0</v>
      </c>
      <c r="AC15">
        <v>53.12</v>
      </c>
    </row>
    <row r="16" spans="1:29">
      <c r="G16" t="s">
        <v>58</v>
      </c>
      <c r="H16" s="73">
        <v>47.33</v>
      </c>
      <c r="I16" s="46">
        <v>0</v>
      </c>
      <c r="J16" s="46">
        <v>33.799999999999997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-41.8</v>
      </c>
      <c r="R16" s="46">
        <v>0</v>
      </c>
      <c r="S16" s="74">
        <v>0</v>
      </c>
      <c r="U16" s="73">
        <v>81.13</v>
      </c>
      <c r="V16" s="74">
        <v>-44.3</v>
      </c>
      <c r="W16">
        <v>47.33</v>
      </c>
      <c r="X16">
        <v>0</v>
      </c>
      <c r="Y16">
        <v>-2.5</v>
      </c>
      <c r="Z16">
        <v>0</v>
      </c>
      <c r="AA16">
        <v>-41.8</v>
      </c>
      <c r="AB16">
        <v>0</v>
      </c>
      <c r="AC16">
        <v>33.799999999999997</v>
      </c>
    </row>
    <row r="17" spans="7:29">
      <c r="G17" t="s">
        <v>59</v>
      </c>
      <c r="H17" s="73">
        <v>0</v>
      </c>
      <c r="I17" s="46">
        <v>33.799999999999997</v>
      </c>
      <c r="J17" s="46">
        <v>48.29</v>
      </c>
      <c r="K17" s="46">
        <v>0</v>
      </c>
      <c r="L17" s="46">
        <v>0</v>
      </c>
      <c r="M17" s="74">
        <v>0</v>
      </c>
      <c r="N17" s="73">
        <v>-26</v>
      </c>
      <c r="O17" s="46">
        <v>0</v>
      </c>
      <c r="P17" s="46">
        <v>0</v>
      </c>
      <c r="Q17" s="46">
        <v>-42.7</v>
      </c>
      <c r="R17" s="46">
        <v>0</v>
      </c>
      <c r="S17" s="74">
        <v>0</v>
      </c>
      <c r="U17" s="73">
        <v>82.09</v>
      </c>
      <c r="V17" s="74">
        <v>-71.2</v>
      </c>
      <c r="W17">
        <v>-26</v>
      </c>
      <c r="X17">
        <v>33.799999999999997</v>
      </c>
      <c r="Y17">
        <v>-2.5</v>
      </c>
      <c r="Z17">
        <v>0</v>
      </c>
      <c r="AA17">
        <v>-42.7</v>
      </c>
      <c r="AB17">
        <v>0</v>
      </c>
      <c r="AC17">
        <v>48.29</v>
      </c>
    </row>
    <row r="18" spans="7:29">
      <c r="G18" t="s">
        <v>60</v>
      </c>
      <c r="H18" s="73">
        <v>0</v>
      </c>
      <c r="I18" s="46">
        <v>19.309999999999999</v>
      </c>
      <c r="J18" s="46">
        <v>9.66</v>
      </c>
      <c r="K18" s="46">
        <v>0</v>
      </c>
      <c r="L18" s="46">
        <v>0</v>
      </c>
      <c r="M18" s="74">
        <v>0</v>
      </c>
      <c r="N18" s="73">
        <v>-23</v>
      </c>
      <c r="O18" s="46">
        <v>0</v>
      </c>
      <c r="P18" s="46">
        <v>0</v>
      </c>
      <c r="Q18" s="46">
        <v>-43.7</v>
      </c>
      <c r="R18" s="46">
        <v>0</v>
      </c>
      <c r="S18" s="74">
        <v>0</v>
      </c>
      <c r="U18" s="73">
        <v>28.97</v>
      </c>
      <c r="V18" s="74">
        <v>-69.2</v>
      </c>
      <c r="W18">
        <v>-23</v>
      </c>
      <c r="X18">
        <v>19.309999999999999</v>
      </c>
      <c r="Y18">
        <v>-2.5</v>
      </c>
      <c r="Z18">
        <v>0</v>
      </c>
      <c r="AA18">
        <v>-43.7</v>
      </c>
      <c r="AB18">
        <v>0</v>
      </c>
      <c r="AC18">
        <v>9.66</v>
      </c>
    </row>
    <row r="19" spans="7:29">
      <c r="G19" t="s">
        <v>61</v>
      </c>
      <c r="H19" s="73">
        <v>0</v>
      </c>
      <c r="I19" s="46">
        <v>19.309999999999999</v>
      </c>
      <c r="J19" s="46">
        <v>19.32</v>
      </c>
      <c r="K19" s="46">
        <v>0</v>
      </c>
      <c r="L19" s="46">
        <v>0</v>
      </c>
      <c r="M19" s="74">
        <v>0</v>
      </c>
      <c r="N19" s="73">
        <v>-40</v>
      </c>
      <c r="O19" s="46">
        <v>0</v>
      </c>
      <c r="P19" s="46">
        <v>0</v>
      </c>
      <c r="Q19" s="46">
        <v>-43.7</v>
      </c>
      <c r="R19" s="46">
        <v>0</v>
      </c>
      <c r="S19" s="74">
        <v>0</v>
      </c>
      <c r="U19" s="73">
        <v>38.630000000000003</v>
      </c>
      <c r="V19" s="74">
        <v>-86.2</v>
      </c>
      <c r="W19">
        <v>-40</v>
      </c>
      <c r="X19">
        <v>19.309999999999999</v>
      </c>
      <c r="Y19">
        <v>-2.5</v>
      </c>
      <c r="Z19">
        <v>0</v>
      </c>
      <c r="AA19">
        <v>-43.7</v>
      </c>
      <c r="AB19">
        <v>0</v>
      </c>
      <c r="AC19">
        <v>19.32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-41</v>
      </c>
      <c r="O20" s="46">
        <v>0</v>
      </c>
      <c r="P20" s="46">
        <v>0</v>
      </c>
      <c r="Q20" s="46">
        <v>-43.6</v>
      </c>
      <c r="R20" s="46">
        <v>0</v>
      </c>
      <c r="S20" s="74">
        <v>0</v>
      </c>
      <c r="U20" s="73">
        <v>0</v>
      </c>
      <c r="V20" s="74">
        <v>-87.1</v>
      </c>
      <c r="W20">
        <v>-41</v>
      </c>
      <c r="X20">
        <v>0</v>
      </c>
      <c r="Y20">
        <v>-2.5</v>
      </c>
      <c r="Z20">
        <v>0</v>
      </c>
      <c r="AA20">
        <v>-43.6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-28</v>
      </c>
      <c r="O21" s="46">
        <v>-28</v>
      </c>
      <c r="P21" s="46">
        <v>-60</v>
      </c>
      <c r="Q21" s="46">
        <v>-45.1</v>
      </c>
      <c r="R21" s="46">
        <v>0</v>
      </c>
      <c r="S21" s="74">
        <v>0</v>
      </c>
      <c r="U21" s="73">
        <v>0</v>
      </c>
      <c r="V21" s="74">
        <v>-163.6</v>
      </c>
      <c r="W21">
        <v>-28</v>
      </c>
      <c r="X21">
        <v>-28</v>
      </c>
      <c r="Y21">
        <v>-2.5</v>
      </c>
      <c r="Z21">
        <v>0</v>
      </c>
      <c r="AA21">
        <v>-45.1</v>
      </c>
      <c r="AB21">
        <v>0</v>
      </c>
      <c r="AC21">
        <v>-60</v>
      </c>
    </row>
    <row r="22" spans="7:29">
      <c r="G22" t="s">
        <v>64</v>
      </c>
      <c r="H22" s="73">
        <v>20.28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-38</v>
      </c>
      <c r="P22" s="46">
        <v>-35</v>
      </c>
      <c r="Q22" s="46">
        <v>-44.09</v>
      </c>
      <c r="R22" s="46">
        <v>0</v>
      </c>
      <c r="S22" s="74">
        <v>0</v>
      </c>
      <c r="U22" s="73">
        <v>20.28</v>
      </c>
      <c r="V22" s="74">
        <v>-119.59</v>
      </c>
      <c r="W22">
        <v>20.28</v>
      </c>
      <c r="X22">
        <v>-38</v>
      </c>
      <c r="Y22">
        <v>-2.5</v>
      </c>
      <c r="Z22">
        <v>0</v>
      </c>
      <c r="AA22">
        <v>-44.09</v>
      </c>
      <c r="AB22">
        <v>0</v>
      </c>
      <c r="AC22">
        <v>-35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-10</v>
      </c>
      <c r="O23" s="46">
        <v>-39</v>
      </c>
      <c r="P23" s="46">
        <v>-160</v>
      </c>
      <c r="Q23" s="46">
        <v>-42.9</v>
      </c>
      <c r="R23" s="46">
        <v>0</v>
      </c>
      <c r="S23" s="74">
        <v>0</v>
      </c>
      <c r="U23" s="73">
        <v>0</v>
      </c>
      <c r="V23" s="74">
        <v>-251.9</v>
      </c>
      <c r="W23">
        <v>-10</v>
      </c>
      <c r="X23">
        <v>-39</v>
      </c>
      <c r="Y23">
        <v>0</v>
      </c>
      <c r="Z23">
        <v>0</v>
      </c>
      <c r="AA23">
        <v>-42.9</v>
      </c>
      <c r="AB23">
        <v>0</v>
      </c>
      <c r="AC23">
        <v>-160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-11</v>
      </c>
      <c r="O24" s="46">
        <v>-56</v>
      </c>
      <c r="P24" s="46">
        <v>-110</v>
      </c>
      <c r="Q24" s="46">
        <v>-44</v>
      </c>
      <c r="R24" s="46">
        <v>0</v>
      </c>
      <c r="S24" s="74">
        <v>0</v>
      </c>
      <c r="U24" s="73">
        <v>0.1</v>
      </c>
      <c r="V24" s="74">
        <v>-221</v>
      </c>
      <c r="W24">
        <v>-11</v>
      </c>
      <c r="X24">
        <v>-56</v>
      </c>
      <c r="Y24">
        <v>0</v>
      </c>
      <c r="Z24">
        <v>0</v>
      </c>
      <c r="AA24">
        <v>-44</v>
      </c>
      <c r="AB24">
        <v>0.1</v>
      </c>
      <c r="AC24">
        <v>-110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</v>
      </c>
      <c r="N25" s="73">
        <v>-31</v>
      </c>
      <c r="O25" s="46">
        <v>-33</v>
      </c>
      <c r="P25" s="46">
        <v>-110</v>
      </c>
      <c r="Q25" s="46">
        <v>-46.3</v>
      </c>
      <c r="R25" s="46">
        <v>0</v>
      </c>
      <c r="S25" s="74">
        <v>0</v>
      </c>
      <c r="U25" s="73">
        <v>0.1</v>
      </c>
      <c r="V25" s="74">
        <v>-220.3</v>
      </c>
      <c r="W25">
        <v>-31</v>
      </c>
      <c r="X25">
        <v>-33</v>
      </c>
      <c r="Y25">
        <v>0</v>
      </c>
      <c r="Z25">
        <v>0</v>
      </c>
      <c r="AA25">
        <v>-46.3</v>
      </c>
      <c r="AB25">
        <v>0.1</v>
      </c>
      <c r="AC25">
        <v>-110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-59</v>
      </c>
      <c r="O26" s="46">
        <v>-29</v>
      </c>
      <c r="P26" s="46">
        <v>-20</v>
      </c>
      <c r="Q26" s="46">
        <v>-46.3</v>
      </c>
      <c r="R26" s="46">
        <v>0</v>
      </c>
      <c r="S26" s="74">
        <v>0</v>
      </c>
      <c r="U26" s="73">
        <v>0</v>
      </c>
      <c r="V26" s="74">
        <v>-154.30000000000001</v>
      </c>
      <c r="W26">
        <v>-59</v>
      </c>
      <c r="X26">
        <v>-29</v>
      </c>
      <c r="Y26">
        <v>0</v>
      </c>
      <c r="Z26">
        <v>0</v>
      </c>
      <c r="AA26">
        <v>-46.3</v>
      </c>
      <c r="AB26">
        <v>0</v>
      </c>
      <c r="AC26">
        <v>-20</v>
      </c>
    </row>
    <row r="27" spans="7:29">
      <c r="G27" t="s">
        <v>69</v>
      </c>
      <c r="H27" s="73">
        <v>80.16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-27</v>
      </c>
      <c r="P27" s="46">
        <v>0</v>
      </c>
      <c r="Q27" s="46">
        <v>-44.6</v>
      </c>
      <c r="R27" s="46">
        <v>0</v>
      </c>
      <c r="S27" s="74">
        <v>0</v>
      </c>
      <c r="U27" s="73">
        <v>80.16</v>
      </c>
      <c r="V27" s="74">
        <v>-71.599999999999994</v>
      </c>
      <c r="W27">
        <v>80.16</v>
      </c>
      <c r="X27">
        <v>-27</v>
      </c>
      <c r="Y27">
        <v>0</v>
      </c>
      <c r="Z27">
        <v>0</v>
      </c>
      <c r="AA27">
        <v>-44.6</v>
      </c>
      <c r="AB27">
        <v>0</v>
      </c>
      <c r="AC27">
        <v>0</v>
      </c>
    </row>
    <row r="28" spans="7:29">
      <c r="G28" t="s">
        <v>70</v>
      </c>
      <c r="H28" s="73">
        <v>37.67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-25</v>
      </c>
      <c r="P28" s="46">
        <v>0</v>
      </c>
      <c r="Q28" s="46">
        <v>-43.3</v>
      </c>
      <c r="R28" s="46">
        <v>0</v>
      </c>
      <c r="S28" s="74">
        <v>0</v>
      </c>
      <c r="U28" s="73">
        <v>37.67</v>
      </c>
      <c r="V28" s="74">
        <v>-68.3</v>
      </c>
      <c r="W28">
        <v>37.67</v>
      </c>
      <c r="X28">
        <v>-25</v>
      </c>
      <c r="Y28">
        <v>0</v>
      </c>
      <c r="Z28">
        <v>0</v>
      </c>
      <c r="AA28">
        <v>-43.3</v>
      </c>
      <c r="AB28">
        <v>0</v>
      </c>
      <c r="AC28">
        <v>0</v>
      </c>
    </row>
    <row r="29" spans="7:29">
      <c r="G29" t="s">
        <v>71</v>
      </c>
      <c r="H29" s="73">
        <v>10.62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-50</v>
      </c>
      <c r="Q29" s="46">
        <v>-44.8</v>
      </c>
      <c r="R29" s="46">
        <v>0</v>
      </c>
      <c r="S29" s="74">
        <v>0</v>
      </c>
      <c r="U29" s="73">
        <v>10.62</v>
      </c>
      <c r="V29" s="74">
        <v>-94.8</v>
      </c>
      <c r="W29">
        <v>10.62</v>
      </c>
      <c r="X29">
        <v>0</v>
      </c>
      <c r="Y29">
        <v>0</v>
      </c>
      <c r="Z29">
        <v>0</v>
      </c>
      <c r="AA29">
        <v>-44.8</v>
      </c>
      <c r="AB29">
        <v>0</v>
      </c>
      <c r="AC29">
        <v>-50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-17</v>
      </c>
      <c r="O30" s="46">
        <v>0</v>
      </c>
      <c r="P30" s="46">
        <v>-50</v>
      </c>
      <c r="Q30" s="46">
        <v>-42</v>
      </c>
      <c r="R30" s="46">
        <v>0</v>
      </c>
      <c r="S30" s="74">
        <v>0</v>
      </c>
      <c r="U30" s="73">
        <v>0</v>
      </c>
      <c r="V30" s="74">
        <v>-109</v>
      </c>
      <c r="W30">
        <v>-17</v>
      </c>
      <c r="X30">
        <v>0</v>
      </c>
      <c r="Y30">
        <v>0</v>
      </c>
      <c r="Z30">
        <v>0</v>
      </c>
      <c r="AA30">
        <v>-42</v>
      </c>
      <c r="AB30">
        <v>0</v>
      </c>
      <c r="AC30">
        <v>-50</v>
      </c>
    </row>
    <row r="31" spans="7:29">
      <c r="G31" t="s">
        <v>73</v>
      </c>
      <c r="H31" s="73">
        <v>0</v>
      </c>
      <c r="I31" s="46">
        <v>0</v>
      </c>
      <c r="J31" s="46">
        <v>9.66</v>
      </c>
      <c r="K31" s="46">
        <v>0</v>
      </c>
      <c r="L31" s="46">
        <v>0</v>
      </c>
      <c r="M31" s="74">
        <v>0</v>
      </c>
      <c r="N31" s="73">
        <v>-46</v>
      </c>
      <c r="O31" s="46">
        <v>-20</v>
      </c>
      <c r="P31" s="46">
        <v>0</v>
      </c>
      <c r="Q31" s="46">
        <v>-37</v>
      </c>
      <c r="R31" s="46">
        <v>0</v>
      </c>
      <c r="S31" s="74">
        <v>0</v>
      </c>
      <c r="U31" s="73">
        <v>9.66</v>
      </c>
      <c r="V31" s="74">
        <v>-103</v>
      </c>
      <c r="W31">
        <v>-46</v>
      </c>
      <c r="X31">
        <v>-20</v>
      </c>
      <c r="Y31">
        <v>0</v>
      </c>
      <c r="Z31">
        <v>0</v>
      </c>
      <c r="AA31">
        <v>-37</v>
      </c>
      <c r="AB31">
        <v>0</v>
      </c>
      <c r="AC31">
        <v>9.66</v>
      </c>
    </row>
    <row r="32" spans="7:29">
      <c r="G32" t="s">
        <v>74</v>
      </c>
      <c r="H32" s="73">
        <v>0</v>
      </c>
      <c r="I32" s="46">
        <v>0</v>
      </c>
      <c r="J32" s="46">
        <v>43.46</v>
      </c>
      <c r="K32" s="46">
        <v>0</v>
      </c>
      <c r="L32" s="46">
        <v>0</v>
      </c>
      <c r="M32" s="74">
        <v>0.1</v>
      </c>
      <c r="N32" s="73">
        <v>-85</v>
      </c>
      <c r="O32" s="46">
        <v>-20</v>
      </c>
      <c r="P32" s="46">
        <v>0</v>
      </c>
      <c r="Q32" s="46">
        <v>-41.3</v>
      </c>
      <c r="R32" s="46">
        <v>0</v>
      </c>
      <c r="S32" s="74">
        <v>0</v>
      </c>
      <c r="U32" s="73">
        <v>43.56</v>
      </c>
      <c r="V32" s="74">
        <v>-146.30000000000001</v>
      </c>
      <c r="W32">
        <v>-85</v>
      </c>
      <c r="X32">
        <v>-20</v>
      </c>
      <c r="Y32">
        <v>0</v>
      </c>
      <c r="Z32">
        <v>0</v>
      </c>
      <c r="AA32">
        <v>-41.3</v>
      </c>
      <c r="AB32">
        <v>0.1</v>
      </c>
      <c r="AC32">
        <v>43.46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-58</v>
      </c>
      <c r="O33" s="46">
        <v>-16</v>
      </c>
      <c r="P33" s="46">
        <v>0</v>
      </c>
      <c r="Q33" s="46">
        <v>-32.299999999999997</v>
      </c>
      <c r="R33" s="46">
        <v>0</v>
      </c>
      <c r="S33" s="74">
        <v>0</v>
      </c>
      <c r="U33" s="73">
        <v>0.1</v>
      </c>
      <c r="V33" s="74">
        <v>-106.3</v>
      </c>
      <c r="W33">
        <v>-58</v>
      </c>
      <c r="X33">
        <v>-16</v>
      </c>
      <c r="Y33">
        <v>0</v>
      </c>
      <c r="Z33">
        <v>0</v>
      </c>
      <c r="AA33">
        <v>-32.299999999999997</v>
      </c>
      <c r="AB33">
        <v>0.1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</v>
      </c>
      <c r="N34" s="73">
        <v>-93</v>
      </c>
      <c r="O34" s="46">
        <v>-16</v>
      </c>
      <c r="P34" s="46">
        <v>-160</v>
      </c>
      <c r="Q34" s="46">
        <v>-51.6</v>
      </c>
      <c r="R34" s="46">
        <v>0</v>
      </c>
      <c r="S34" s="74">
        <v>0</v>
      </c>
      <c r="U34" s="73">
        <v>1.93</v>
      </c>
      <c r="V34" s="74">
        <v>-320.60000000000002</v>
      </c>
      <c r="W34">
        <v>-93</v>
      </c>
      <c r="X34">
        <v>-16</v>
      </c>
      <c r="Y34">
        <v>0</v>
      </c>
      <c r="Z34">
        <v>1.93</v>
      </c>
      <c r="AA34">
        <v>-51.6</v>
      </c>
      <c r="AB34">
        <v>0</v>
      </c>
      <c r="AC34">
        <v>-160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0.97</v>
      </c>
      <c r="M35" s="74">
        <v>0</v>
      </c>
      <c r="N35" s="73">
        <v>-59</v>
      </c>
      <c r="O35" s="46">
        <v>-17</v>
      </c>
      <c r="P35" s="46">
        <v>-100</v>
      </c>
      <c r="Q35" s="46">
        <v>-55.6</v>
      </c>
      <c r="R35" s="46">
        <v>0</v>
      </c>
      <c r="S35" s="74">
        <v>0</v>
      </c>
      <c r="U35" s="73">
        <v>0.97</v>
      </c>
      <c r="V35" s="74">
        <v>-231.6</v>
      </c>
      <c r="W35">
        <v>-59</v>
      </c>
      <c r="X35">
        <v>-17</v>
      </c>
      <c r="Y35">
        <v>0</v>
      </c>
      <c r="Z35">
        <v>0.97</v>
      </c>
      <c r="AA35">
        <v>-55.6</v>
      </c>
      <c r="AB35">
        <v>0</v>
      </c>
      <c r="AC35">
        <v>-100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1.93</v>
      </c>
      <c r="M36" s="74">
        <v>0</v>
      </c>
      <c r="N36" s="73">
        <v>-73</v>
      </c>
      <c r="O36" s="46">
        <v>-21</v>
      </c>
      <c r="P36" s="46">
        <v>-100</v>
      </c>
      <c r="Q36" s="46">
        <v>-59.6</v>
      </c>
      <c r="R36" s="46">
        <v>0</v>
      </c>
      <c r="S36" s="74">
        <v>0</v>
      </c>
      <c r="U36" s="73">
        <v>1.93</v>
      </c>
      <c r="V36" s="74">
        <v>-253.6</v>
      </c>
      <c r="W36">
        <v>-73</v>
      </c>
      <c r="X36">
        <v>-21</v>
      </c>
      <c r="Y36">
        <v>0</v>
      </c>
      <c r="Z36">
        <v>1.93</v>
      </c>
      <c r="AA36">
        <v>-59.6</v>
      </c>
      <c r="AB36">
        <v>0</v>
      </c>
      <c r="AC36">
        <v>-100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4.83</v>
      </c>
      <c r="M37" s="74">
        <v>0</v>
      </c>
      <c r="N37" s="73">
        <v>-49</v>
      </c>
      <c r="O37" s="46">
        <v>-21</v>
      </c>
      <c r="P37" s="46">
        <v>-100</v>
      </c>
      <c r="Q37" s="46">
        <v>-33</v>
      </c>
      <c r="R37" s="46">
        <v>0</v>
      </c>
      <c r="S37" s="74">
        <v>0</v>
      </c>
      <c r="U37" s="73">
        <v>4.83</v>
      </c>
      <c r="V37" s="74">
        <v>-203</v>
      </c>
      <c r="W37">
        <v>-49</v>
      </c>
      <c r="X37">
        <v>-21</v>
      </c>
      <c r="Y37">
        <v>0</v>
      </c>
      <c r="Z37">
        <v>4.83</v>
      </c>
      <c r="AA37">
        <v>-33</v>
      </c>
      <c r="AB37">
        <v>0</v>
      </c>
      <c r="AC37">
        <v>-100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5.79</v>
      </c>
      <c r="M38" s="74">
        <v>0</v>
      </c>
      <c r="N38" s="73">
        <v>-41</v>
      </c>
      <c r="O38" s="46">
        <v>-15</v>
      </c>
      <c r="P38" s="46">
        <v>-120</v>
      </c>
      <c r="Q38" s="46">
        <v>-45.6</v>
      </c>
      <c r="R38" s="46">
        <v>0</v>
      </c>
      <c r="S38" s="74">
        <v>0</v>
      </c>
      <c r="U38" s="73">
        <v>5.79</v>
      </c>
      <c r="V38" s="74">
        <v>-221.6</v>
      </c>
      <c r="W38">
        <v>-41</v>
      </c>
      <c r="X38">
        <v>-15</v>
      </c>
      <c r="Y38">
        <v>0</v>
      </c>
      <c r="Z38">
        <v>5.79</v>
      </c>
      <c r="AA38">
        <v>-45.6</v>
      </c>
      <c r="AB38">
        <v>0</v>
      </c>
      <c r="AC38">
        <v>-120</v>
      </c>
    </row>
    <row r="39" spans="7:29">
      <c r="G39" t="s">
        <v>81</v>
      </c>
      <c r="H39" s="73">
        <v>0</v>
      </c>
      <c r="I39" s="46">
        <v>24.15</v>
      </c>
      <c r="J39" s="46">
        <v>0</v>
      </c>
      <c r="K39" s="46">
        <v>0</v>
      </c>
      <c r="L39" s="46">
        <v>6.76</v>
      </c>
      <c r="M39" s="74">
        <v>0</v>
      </c>
      <c r="N39" s="73">
        <v>-84</v>
      </c>
      <c r="O39" s="46">
        <v>0</v>
      </c>
      <c r="P39" s="46">
        <v>-90</v>
      </c>
      <c r="Q39" s="46">
        <v>-54.1</v>
      </c>
      <c r="R39" s="46">
        <v>0</v>
      </c>
      <c r="S39" s="74">
        <v>0</v>
      </c>
      <c r="U39" s="73">
        <v>30.91</v>
      </c>
      <c r="V39" s="74">
        <v>-228.1</v>
      </c>
      <c r="W39">
        <v>-84</v>
      </c>
      <c r="X39">
        <v>24.15</v>
      </c>
      <c r="Y39">
        <v>0</v>
      </c>
      <c r="Z39">
        <v>6.76</v>
      </c>
      <c r="AA39">
        <v>-54.1</v>
      </c>
      <c r="AB39">
        <v>0</v>
      </c>
      <c r="AC39">
        <v>-90</v>
      </c>
    </row>
    <row r="40" spans="7:29">
      <c r="G40" t="s">
        <v>82</v>
      </c>
      <c r="H40" s="73">
        <v>0</v>
      </c>
      <c r="I40" s="46">
        <v>24.14</v>
      </c>
      <c r="J40" s="46">
        <v>0</v>
      </c>
      <c r="K40" s="46">
        <v>0</v>
      </c>
      <c r="L40" s="46">
        <v>7.73</v>
      </c>
      <c r="M40" s="74">
        <v>0</v>
      </c>
      <c r="N40" s="73">
        <v>-73</v>
      </c>
      <c r="O40" s="46">
        <v>0</v>
      </c>
      <c r="P40" s="46">
        <v>-80</v>
      </c>
      <c r="Q40" s="46">
        <v>-41.8</v>
      </c>
      <c r="R40" s="46">
        <v>0</v>
      </c>
      <c r="S40" s="74">
        <v>0</v>
      </c>
      <c r="U40" s="73">
        <v>31.87</v>
      </c>
      <c r="V40" s="74">
        <v>-194.8</v>
      </c>
      <c r="W40">
        <v>-73</v>
      </c>
      <c r="X40">
        <v>24.14</v>
      </c>
      <c r="Y40">
        <v>0</v>
      </c>
      <c r="Z40">
        <v>7.73</v>
      </c>
      <c r="AA40">
        <v>-41.8</v>
      </c>
      <c r="AB40">
        <v>0</v>
      </c>
      <c r="AC40">
        <v>-80</v>
      </c>
    </row>
    <row r="41" spans="7:29">
      <c r="G41" t="s">
        <v>83</v>
      </c>
      <c r="H41" s="73">
        <v>0</v>
      </c>
      <c r="I41" s="46">
        <v>48.29</v>
      </c>
      <c r="J41" s="46">
        <v>0</v>
      </c>
      <c r="K41" s="46">
        <v>0</v>
      </c>
      <c r="L41" s="46">
        <v>9.66</v>
      </c>
      <c r="M41" s="74">
        <v>0</v>
      </c>
      <c r="N41" s="73">
        <v>-54</v>
      </c>
      <c r="O41" s="46">
        <v>0</v>
      </c>
      <c r="P41" s="46">
        <v>-20</v>
      </c>
      <c r="Q41" s="46">
        <v>-41.6</v>
      </c>
      <c r="R41" s="46">
        <v>0</v>
      </c>
      <c r="S41" s="74">
        <v>0</v>
      </c>
      <c r="U41" s="73">
        <v>57.95</v>
      </c>
      <c r="V41" s="74">
        <v>-115.6</v>
      </c>
      <c r="W41">
        <v>-54</v>
      </c>
      <c r="X41">
        <v>48.29</v>
      </c>
      <c r="Y41">
        <v>0</v>
      </c>
      <c r="Z41">
        <v>9.66</v>
      </c>
      <c r="AA41">
        <v>-41.6</v>
      </c>
      <c r="AB41">
        <v>0</v>
      </c>
      <c r="AC41">
        <v>-20</v>
      </c>
    </row>
    <row r="42" spans="7:29">
      <c r="G42" t="s">
        <v>84</v>
      </c>
      <c r="H42" s="73">
        <v>0</v>
      </c>
      <c r="I42" s="46">
        <v>44.43</v>
      </c>
      <c r="J42" s="46">
        <v>0</v>
      </c>
      <c r="K42" s="46">
        <v>0</v>
      </c>
      <c r="L42" s="46">
        <v>8.69</v>
      </c>
      <c r="M42" s="74">
        <v>0.1</v>
      </c>
      <c r="N42" s="73">
        <v>-41</v>
      </c>
      <c r="O42" s="46">
        <v>0</v>
      </c>
      <c r="P42" s="46">
        <v>-20</v>
      </c>
      <c r="Q42" s="46">
        <v>-42.6</v>
      </c>
      <c r="R42" s="46">
        <v>0</v>
      </c>
      <c r="S42" s="74">
        <v>0</v>
      </c>
      <c r="U42" s="73">
        <v>53.22</v>
      </c>
      <c r="V42" s="74">
        <v>-103.6</v>
      </c>
      <c r="W42">
        <v>-41</v>
      </c>
      <c r="X42">
        <v>44.43</v>
      </c>
      <c r="Y42">
        <v>0</v>
      </c>
      <c r="Z42">
        <v>8.69</v>
      </c>
      <c r="AA42">
        <v>-42.6</v>
      </c>
      <c r="AB42">
        <v>0.1</v>
      </c>
      <c r="AC42">
        <v>-20</v>
      </c>
    </row>
    <row r="43" spans="7:29">
      <c r="G43" t="s">
        <v>85</v>
      </c>
      <c r="H43" s="73">
        <v>0</v>
      </c>
      <c r="I43" s="46">
        <v>24.15</v>
      </c>
      <c r="J43" s="46">
        <v>0</v>
      </c>
      <c r="K43" s="46">
        <v>0</v>
      </c>
      <c r="L43" s="46">
        <v>8.69</v>
      </c>
      <c r="M43" s="74">
        <v>0</v>
      </c>
      <c r="N43" s="73">
        <v>-101</v>
      </c>
      <c r="O43" s="46">
        <v>0</v>
      </c>
      <c r="P43" s="46">
        <v>-30</v>
      </c>
      <c r="Q43" s="46">
        <v>-42.1</v>
      </c>
      <c r="R43" s="46">
        <v>0</v>
      </c>
      <c r="S43" s="74">
        <v>0</v>
      </c>
      <c r="U43" s="73">
        <v>32.840000000000003</v>
      </c>
      <c r="V43" s="74">
        <v>-173.1</v>
      </c>
      <c r="W43">
        <v>-101</v>
      </c>
      <c r="X43">
        <v>24.15</v>
      </c>
      <c r="Y43">
        <v>0</v>
      </c>
      <c r="Z43">
        <v>8.69</v>
      </c>
      <c r="AA43">
        <v>-42.1</v>
      </c>
      <c r="AB43">
        <v>0</v>
      </c>
      <c r="AC43">
        <v>-30</v>
      </c>
    </row>
    <row r="44" spans="7:29">
      <c r="G44" t="s">
        <v>86</v>
      </c>
      <c r="H44" s="73">
        <v>0</v>
      </c>
      <c r="I44" s="46">
        <v>9.66</v>
      </c>
      <c r="J44" s="46">
        <v>0</v>
      </c>
      <c r="K44" s="46">
        <v>0</v>
      </c>
      <c r="L44" s="46">
        <v>8.69</v>
      </c>
      <c r="M44" s="74">
        <v>0</v>
      </c>
      <c r="N44" s="73">
        <v>-84</v>
      </c>
      <c r="O44" s="46">
        <v>0</v>
      </c>
      <c r="P44" s="46">
        <v>-25</v>
      </c>
      <c r="Q44" s="46">
        <v>-38.1</v>
      </c>
      <c r="R44" s="46">
        <v>0</v>
      </c>
      <c r="S44" s="74">
        <v>0</v>
      </c>
      <c r="U44" s="73">
        <v>18.350000000000001</v>
      </c>
      <c r="V44" s="74">
        <v>-147.1</v>
      </c>
      <c r="W44">
        <v>-84</v>
      </c>
      <c r="X44">
        <v>9.66</v>
      </c>
      <c r="Y44">
        <v>0</v>
      </c>
      <c r="Z44">
        <v>8.69</v>
      </c>
      <c r="AA44">
        <v>-38.1</v>
      </c>
      <c r="AB44">
        <v>0</v>
      </c>
      <c r="AC44">
        <v>-25</v>
      </c>
    </row>
    <row r="45" spans="7:29">
      <c r="G45" t="s">
        <v>87</v>
      </c>
      <c r="H45" s="73">
        <v>0</v>
      </c>
      <c r="I45" s="46">
        <v>0</v>
      </c>
      <c r="J45" s="46">
        <v>19.309999999999999</v>
      </c>
      <c r="K45" s="46">
        <v>0</v>
      </c>
      <c r="L45" s="46">
        <v>7.73</v>
      </c>
      <c r="M45" s="74">
        <v>0</v>
      </c>
      <c r="N45" s="73">
        <v>-11</v>
      </c>
      <c r="O45" s="46">
        <v>-15</v>
      </c>
      <c r="P45" s="46">
        <v>0</v>
      </c>
      <c r="Q45" s="46">
        <v>-28.6</v>
      </c>
      <c r="R45" s="46">
        <v>0</v>
      </c>
      <c r="S45" s="74">
        <v>0</v>
      </c>
      <c r="U45" s="73">
        <v>27.04</v>
      </c>
      <c r="V45" s="74">
        <v>-54.6</v>
      </c>
      <c r="W45">
        <v>-11</v>
      </c>
      <c r="X45">
        <v>-15</v>
      </c>
      <c r="Y45">
        <v>0</v>
      </c>
      <c r="Z45">
        <v>7.73</v>
      </c>
      <c r="AA45">
        <v>-28.6</v>
      </c>
      <c r="AB45">
        <v>0</v>
      </c>
      <c r="AC45">
        <v>19.309999999999999</v>
      </c>
    </row>
    <row r="46" spans="7:29">
      <c r="G46" t="s">
        <v>88</v>
      </c>
      <c r="H46" s="73">
        <v>20.28</v>
      </c>
      <c r="I46" s="46">
        <v>0</v>
      </c>
      <c r="J46" s="46">
        <v>33.799999999999997</v>
      </c>
      <c r="K46" s="46">
        <v>0</v>
      </c>
      <c r="L46" s="46">
        <v>7.73</v>
      </c>
      <c r="M46" s="74">
        <v>0</v>
      </c>
      <c r="N46" s="73">
        <v>0</v>
      </c>
      <c r="O46" s="46">
        <v>-15</v>
      </c>
      <c r="P46" s="46">
        <v>0</v>
      </c>
      <c r="Q46" s="46">
        <v>-29</v>
      </c>
      <c r="R46" s="46">
        <v>0</v>
      </c>
      <c r="S46" s="74">
        <v>0</v>
      </c>
      <c r="U46" s="73">
        <v>61.81</v>
      </c>
      <c r="V46" s="74">
        <v>-44</v>
      </c>
      <c r="W46">
        <v>20.28</v>
      </c>
      <c r="X46">
        <v>-15</v>
      </c>
      <c r="Y46">
        <v>0</v>
      </c>
      <c r="Z46">
        <v>7.73</v>
      </c>
      <c r="AA46">
        <v>-29</v>
      </c>
      <c r="AB46">
        <v>0</v>
      </c>
      <c r="AC46">
        <v>33.799999999999997</v>
      </c>
    </row>
    <row r="47" spans="7:29">
      <c r="G47" t="s">
        <v>89</v>
      </c>
      <c r="H47" s="73">
        <v>23.18</v>
      </c>
      <c r="I47" s="46">
        <v>0</v>
      </c>
      <c r="J47" s="46">
        <v>0</v>
      </c>
      <c r="K47" s="46">
        <v>0</v>
      </c>
      <c r="L47" s="46">
        <v>7.73</v>
      </c>
      <c r="M47" s="74">
        <v>0</v>
      </c>
      <c r="N47" s="73">
        <v>0</v>
      </c>
      <c r="O47" s="46">
        <v>-14</v>
      </c>
      <c r="P47" s="46">
        <v>0</v>
      </c>
      <c r="Q47" s="46">
        <v>-25.9</v>
      </c>
      <c r="R47" s="46">
        <v>0</v>
      </c>
      <c r="S47" s="74">
        <v>0</v>
      </c>
      <c r="U47" s="73">
        <v>30.91</v>
      </c>
      <c r="V47" s="74">
        <v>-39.9</v>
      </c>
      <c r="W47">
        <v>23.18</v>
      </c>
      <c r="X47">
        <v>-14</v>
      </c>
      <c r="Y47">
        <v>0</v>
      </c>
      <c r="Z47">
        <v>7.73</v>
      </c>
      <c r="AA47">
        <v>-25.9</v>
      </c>
      <c r="AB47">
        <v>0</v>
      </c>
      <c r="AC47">
        <v>0</v>
      </c>
    </row>
    <row r="48" spans="7:29">
      <c r="G48" t="s">
        <v>90</v>
      </c>
      <c r="H48" s="73">
        <v>44.43</v>
      </c>
      <c r="I48" s="46">
        <v>0</v>
      </c>
      <c r="J48" s="46">
        <v>0</v>
      </c>
      <c r="K48" s="46">
        <v>0</v>
      </c>
      <c r="L48" s="46">
        <v>8.69</v>
      </c>
      <c r="M48" s="74">
        <v>0</v>
      </c>
      <c r="N48" s="73">
        <v>0</v>
      </c>
      <c r="O48" s="46">
        <v>-19</v>
      </c>
      <c r="P48" s="46">
        <v>0</v>
      </c>
      <c r="Q48" s="46">
        <v>-21</v>
      </c>
      <c r="R48" s="46">
        <v>0</v>
      </c>
      <c r="S48" s="74">
        <v>0</v>
      </c>
      <c r="U48" s="73">
        <v>53.12</v>
      </c>
      <c r="V48" s="74">
        <v>-40</v>
      </c>
      <c r="W48">
        <v>44.43</v>
      </c>
      <c r="X48">
        <v>-19</v>
      </c>
      <c r="Y48">
        <v>0</v>
      </c>
      <c r="Z48">
        <v>8.69</v>
      </c>
      <c r="AA48">
        <v>-21</v>
      </c>
      <c r="AB48">
        <v>0</v>
      </c>
      <c r="AC48">
        <v>0</v>
      </c>
    </row>
    <row r="49" spans="7:29">
      <c r="G49" t="s">
        <v>91</v>
      </c>
      <c r="H49" s="73">
        <v>16.420000000000002</v>
      </c>
      <c r="I49" s="46">
        <v>0</v>
      </c>
      <c r="J49" s="46">
        <v>0</v>
      </c>
      <c r="K49" s="46">
        <v>0</v>
      </c>
      <c r="L49" s="46">
        <v>5.31</v>
      </c>
      <c r="M49" s="74">
        <v>0</v>
      </c>
      <c r="N49" s="73">
        <v>0</v>
      </c>
      <c r="O49" s="46">
        <v>-18</v>
      </c>
      <c r="P49" s="46">
        <v>-56</v>
      </c>
      <c r="Q49" s="46">
        <v>0</v>
      </c>
      <c r="R49" s="46">
        <v>0</v>
      </c>
      <c r="S49" s="74">
        <v>0</v>
      </c>
      <c r="U49" s="73">
        <v>21.73</v>
      </c>
      <c r="V49" s="74">
        <v>-74</v>
      </c>
      <c r="W49">
        <v>16.420000000000002</v>
      </c>
      <c r="X49">
        <v>-18</v>
      </c>
      <c r="Y49">
        <v>0</v>
      </c>
      <c r="Z49">
        <v>5.31</v>
      </c>
      <c r="AA49">
        <v>0</v>
      </c>
      <c r="AB49">
        <v>0</v>
      </c>
      <c r="AC49">
        <v>-56</v>
      </c>
    </row>
    <row r="50" spans="7:29">
      <c r="G50" t="s">
        <v>92</v>
      </c>
      <c r="H50" s="73">
        <v>38.64</v>
      </c>
      <c r="I50" s="46">
        <v>0</v>
      </c>
      <c r="J50" s="46">
        <v>0</v>
      </c>
      <c r="K50" s="46">
        <v>0</v>
      </c>
      <c r="L50" s="46">
        <v>3.86</v>
      </c>
      <c r="M50" s="74">
        <v>0</v>
      </c>
      <c r="N50" s="73">
        <v>0</v>
      </c>
      <c r="O50" s="46">
        <v>-22</v>
      </c>
      <c r="P50" s="46">
        <v>-30</v>
      </c>
      <c r="Q50" s="46">
        <v>0</v>
      </c>
      <c r="R50" s="46">
        <v>0</v>
      </c>
      <c r="S50" s="74">
        <v>0</v>
      </c>
      <c r="U50" s="73">
        <v>42.5</v>
      </c>
      <c r="V50" s="74">
        <v>-52</v>
      </c>
      <c r="W50">
        <v>38.64</v>
      </c>
      <c r="X50">
        <v>-22</v>
      </c>
      <c r="Y50">
        <v>0</v>
      </c>
      <c r="Z50">
        <v>3.86</v>
      </c>
      <c r="AA50">
        <v>0</v>
      </c>
      <c r="AB50">
        <v>0</v>
      </c>
      <c r="AC50">
        <v>-30</v>
      </c>
    </row>
    <row r="51" spans="7:29">
      <c r="G51" t="s">
        <v>93</v>
      </c>
      <c r="H51" s="73">
        <v>52.15</v>
      </c>
      <c r="I51" s="46">
        <v>0</v>
      </c>
      <c r="J51" s="46">
        <v>0</v>
      </c>
      <c r="K51" s="46">
        <v>0</v>
      </c>
      <c r="L51" s="46">
        <v>4.83</v>
      </c>
      <c r="M51" s="74">
        <v>0</v>
      </c>
      <c r="N51" s="73">
        <v>0</v>
      </c>
      <c r="O51" s="46">
        <v>0</v>
      </c>
      <c r="P51" s="46">
        <v>-29</v>
      </c>
      <c r="Q51" s="46">
        <v>0</v>
      </c>
      <c r="R51" s="46">
        <v>0</v>
      </c>
      <c r="S51" s="74">
        <v>0</v>
      </c>
      <c r="U51" s="73">
        <v>56.98</v>
      </c>
      <c r="V51" s="74">
        <v>-29</v>
      </c>
      <c r="W51">
        <v>52.15</v>
      </c>
      <c r="X51">
        <v>0</v>
      </c>
      <c r="Y51">
        <v>0</v>
      </c>
      <c r="Z51">
        <v>4.83</v>
      </c>
      <c r="AA51">
        <v>0</v>
      </c>
      <c r="AB51">
        <v>0</v>
      </c>
      <c r="AC51">
        <v>-29</v>
      </c>
    </row>
    <row r="52" spans="7:29">
      <c r="G52" t="s">
        <v>94</v>
      </c>
      <c r="H52" s="73">
        <v>41.53</v>
      </c>
      <c r="I52" s="46">
        <v>0</v>
      </c>
      <c r="J52" s="46">
        <v>13.52</v>
      </c>
      <c r="K52" s="46">
        <v>0</v>
      </c>
      <c r="L52" s="46">
        <v>3.86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58.91</v>
      </c>
      <c r="V52" s="74">
        <v>0</v>
      </c>
      <c r="W52">
        <v>41.53</v>
      </c>
      <c r="X52">
        <v>0</v>
      </c>
      <c r="Y52">
        <v>0</v>
      </c>
      <c r="Z52">
        <v>3.86</v>
      </c>
      <c r="AA52">
        <v>0</v>
      </c>
      <c r="AB52">
        <v>0</v>
      </c>
      <c r="AC52">
        <v>13.52</v>
      </c>
    </row>
    <row r="53" spans="7:29">
      <c r="G53" t="s">
        <v>95</v>
      </c>
      <c r="H53" s="73">
        <v>63.75</v>
      </c>
      <c r="I53" s="46">
        <v>10.62</v>
      </c>
      <c r="J53" s="46">
        <v>49.26</v>
      </c>
      <c r="K53" s="46">
        <v>0</v>
      </c>
      <c r="L53" s="46">
        <v>3.86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127.49</v>
      </c>
      <c r="V53" s="74">
        <v>0</v>
      </c>
      <c r="W53">
        <v>63.75</v>
      </c>
      <c r="X53">
        <v>10.62</v>
      </c>
      <c r="Y53">
        <v>0</v>
      </c>
      <c r="Z53">
        <v>3.86</v>
      </c>
      <c r="AA53">
        <v>0</v>
      </c>
      <c r="AB53">
        <v>0</v>
      </c>
      <c r="AC53">
        <v>49.26</v>
      </c>
    </row>
    <row r="54" spans="7:29">
      <c r="G54" t="s">
        <v>96</v>
      </c>
      <c r="H54" s="73">
        <v>67.61</v>
      </c>
      <c r="I54" s="46">
        <v>16.420000000000002</v>
      </c>
      <c r="J54" s="46">
        <v>50.22</v>
      </c>
      <c r="K54" s="46">
        <v>0</v>
      </c>
      <c r="L54" s="46">
        <v>4.83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139.08000000000001</v>
      </c>
      <c r="V54" s="74">
        <v>0</v>
      </c>
      <c r="W54">
        <v>67.61</v>
      </c>
      <c r="X54">
        <v>16.420000000000002</v>
      </c>
      <c r="Y54">
        <v>0</v>
      </c>
      <c r="Z54">
        <v>4.83</v>
      </c>
      <c r="AA54">
        <v>0</v>
      </c>
      <c r="AB54">
        <v>0</v>
      </c>
      <c r="AC54">
        <v>50.22</v>
      </c>
    </row>
    <row r="55" spans="7:29">
      <c r="G55" t="s">
        <v>97</v>
      </c>
      <c r="H55" s="73">
        <v>28.98</v>
      </c>
      <c r="I55" s="46">
        <v>0</v>
      </c>
      <c r="J55" s="46">
        <v>0</v>
      </c>
      <c r="K55" s="46">
        <v>0</v>
      </c>
      <c r="L55" s="46">
        <v>5.31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34.29</v>
      </c>
      <c r="V55" s="74">
        <v>0</v>
      </c>
      <c r="W55">
        <v>28.98</v>
      </c>
      <c r="X55">
        <v>0</v>
      </c>
      <c r="Y55">
        <v>0</v>
      </c>
      <c r="Z55">
        <v>5.31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27.04</v>
      </c>
      <c r="I56" s="46">
        <v>0</v>
      </c>
      <c r="J56" s="46">
        <v>0</v>
      </c>
      <c r="K56" s="46">
        <v>0</v>
      </c>
      <c r="L56" s="46">
        <v>4.83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31.87</v>
      </c>
      <c r="V56" s="74">
        <v>0</v>
      </c>
      <c r="W56">
        <v>27.04</v>
      </c>
      <c r="X56">
        <v>0</v>
      </c>
      <c r="Y56">
        <v>0</v>
      </c>
      <c r="Z56">
        <v>4.83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41.53</v>
      </c>
      <c r="I57" s="46">
        <v>0</v>
      </c>
      <c r="J57" s="46">
        <v>0</v>
      </c>
      <c r="K57" s="46">
        <v>0</v>
      </c>
      <c r="L57" s="46">
        <v>4.83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46.36</v>
      </c>
      <c r="V57" s="74">
        <v>-15</v>
      </c>
      <c r="W57">
        <v>41.53</v>
      </c>
      <c r="X57">
        <v>-15</v>
      </c>
      <c r="Y57">
        <v>0</v>
      </c>
      <c r="Z57">
        <v>4.83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46.36</v>
      </c>
      <c r="I58" s="46">
        <v>0</v>
      </c>
      <c r="J58" s="46">
        <v>77.260000000000005</v>
      </c>
      <c r="K58" s="46">
        <v>0</v>
      </c>
      <c r="L58" s="46">
        <v>4.83</v>
      </c>
      <c r="M58" s="74">
        <v>0</v>
      </c>
      <c r="N58" s="73">
        <v>0</v>
      </c>
      <c r="O58" s="46">
        <v>-10</v>
      </c>
      <c r="P58" s="46">
        <v>0</v>
      </c>
      <c r="Q58" s="46">
        <v>0</v>
      </c>
      <c r="R58" s="46">
        <v>0</v>
      </c>
      <c r="S58" s="74">
        <v>0</v>
      </c>
      <c r="U58" s="73">
        <v>128.44999999999999</v>
      </c>
      <c r="V58" s="74">
        <v>-10</v>
      </c>
      <c r="W58">
        <v>46.36</v>
      </c>
      <c r="X58">
        <v>-10</v>
      </c>
      <c r="Y58">
        <v>0</v>
      </c>
      <c r="Z58">
        <v>4.83</v>
      </c>
      <c r="AA58">
        <v>0</v>
      </c>
      <c r="AB58">
        <v>0</v>
      </c>
      <c r="AC58">
        <v>77.260000000000005</v>
      </c>
    </row>
    <row r="59" spans="7:29">
      <c r="G59" t="s">
        <v>101</v>
      </c>
      <c r="H59" s="73">
        <v>52.16</v>
      </c>
      <c r="I59" s="46">
        <v>0</v>
      </c>
      <c r="J59" s="46">
        <v>9.66</v>
      </c>
      <c r="K59" s="46">
        <v>0</v>
      </c>
      <c r="L59" s="46">
        <v>5.79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67.61</v>
      </c>
      <c r="V59" s="74">
        <v>0</v>
      </c>
      <c r="W59">
        <v>52.16</v>
      </c>
      <c r="X59">
        <v>0</v>
      </c>
      <c r="Y59">
        <v>0</v>
      </c>
      <c r="Z59">
        <v>5.79</v>
      </c>
      <c r="AA59">
        <v>0</v>
      </c>
      <c r="AB59">
        <v>0</v>
      </c>
      <c r="AC59">
        <v>9.66</v>
      </c>
    </row>
    <row r="60" spans="7:29">
      <c r="G60" t="s">
        <v>102</v>
      </c>
      <c r="H60" s="73">
        <v>52.15</v>
      </c>
      <c r="I60" s="46">
        <v>9.66</v>
      </c>
      <c r="J60" s="46">
        <v>19.32</v>
      </c>
      <c r="K60" s="46">
        <v>0</v>
      </c>
      <c r="L60" s="46">
        <v>4.83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85.96</v>
      </c>
      <c r="V60" s="74">
        <v>0</v>
      </c>
      <c r="W60">
        <v>52.15</v>
      </c>
      <c r="X60">
        <v>9.66</v>
      </c>
      <c r="Y60">
        <v>0</v>
      </c>
      <c r="Z60">
        <v>4.83</v>
      </c>
      <c r="AA60">
        <v>0</v>
      </c>
      <c r="AB60">
        <v>0</v>
      </c>
      <c r="AC60">
        <v>19.32</v>
      </c>
    </row>
    <row r="61" spans="7:29">
      <c r="G61" t="s">
        <v>103</v>
      </c>
      <c r="H61" s="73">
        <v>0</v>
      </c>
      <c r="I61" s="46">
        <v>0</v>
      </c>
      <c r="J61" s="46">
        <v>19.32</v>
      </c>
      <c r="K61" s="46">
        <v>0</v>
      </c>
      <c r="L61" s="46">
        <v>5.79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25.11</v>
      </c>
      <c r="V61" s="74">
        <v>0</v>
      </c>
      <c r="W61">
        <v>0</v>
      </c>
      <c r="X61">
        <v>0</v>
      </c>
      <c r="Y61">
        <v>0</v>
      </c>
      <c r="Z61">
        <v>5.79</v>
      </c>
      <c r="AA61">
        <v>0</v>
      </c>
      <c r="AB61">
        <v>0</v>
      </c>
      <c r="AC61">
        <v>19.32</v>
      </c>
    </row>
    <row r="62" spans="7:29">
      <c r="G62" t="s">
        <v>104</v>
      </c>
      <c r="H62" s="73">
        <v>0</v>
      </c>
      <c r="I62" s="46">
        <v>0</v>
      </c>
      <c r="J62" s="46">
        <v>19.32</v>
      </c>
      <c r="K62" s="46">
        <v>0</v>
      </c>
      <c r="L62" s="46">
        <v>6.76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26.08</v>
      </c>
      <c r="V62" s="74">
        <v>0</v>
      </c>
      <c r="W62">
        <v>0</v>
      </c>
      <c r="X62">
        <v>0</v>
      </c>
      <c r="Y62">
        <v>0</v>
      </c>
      <c r="Z62">
        <v>6.76</v>
      </c>
      <c r="AA62">
        <v>0</v>
      </c>
      <c r="AB62">
        <v>0</v>
      </c>
      <c r="AC62">
        <v>19.32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6.76</v>
      </c>
      <c r="M63" s="74">
        <v>0</v>
      </c>
      <c r="N63" s="73">
        <v>-41</v>
      </c>
      <c r="O63" s="46">
        <v>0</v>
      </c>
      <c r="P63" s="46">
        <v>-10</v>
      </c>
      <c r="Q63" s="46">
        <v>0</v>
      </c>
      <c r="R63" s="46">
        <v>0</v>
      </c>
      <c r="S63" s="74">
        <v>0</v>
      </c>
      <c r="U63" s="73">
        <v>6.76</v>
      </c>
      <c r="V63" s="74">
        <v>-51</v>
      </c>
      <c r="W63">
        <v>-41</v>
      </c>
      <c r="X63">
        <v>0</v>
      </c>
      <c r="Y63">
        <v>0</v>
      </c>
      <c r="Z63">
        <v>6.76</v>
      </c>
      <c r="AA63">
        <v>0</v>
      </c>
      <c r="AB63">
        <v>0</v>
      </c>
      <c r="AC63">
        <v>-10</v>
      </c>
    </row>
    <row r="64" spans="7:29">
      <c r="G64" t="s">
        <v>106</v>
      </c>
      <c r="H64" s="73">
        <v>0</v>
      </c>
      <c r="I64" s="46">
        <v>9.65</v>
      </c>
      <c r="J64" s="46">
        <v>9.66</v>
      </c>
      <c r="K64" s="46">
        <v>0</v>
      </c>
      <c r="L64" s="46">
        <v>7.73</v>
      </c>
      <c r="M64" s="74">
        <v>0</v>
      </c>
      <c r="N64" s="73">
        <v>-49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27.04</v>
      </c>
      <c r="V64" s="74">
        <v>-49</v>
      </c>
      <c r="W64">
        <v>-49</v>
      </c>
      <c r="X64">
        <v>9.65</v>
      </c>
      <c r="Y64">
        <v>0</v>
      </c>
      <c r="Z64">
        <v>7.73</v>
      </c>
      <c r="AA64">
        <v>0</v>
      </c>
      <c r="AB64">
        <v>0</v>
      </c>
      <c r="AC64">
        <v>9.66</v>
      </c>
    </row>
    <row r="65" spans="7:29">
      <c r="G65" t="s">
        <v>107</v>
      </c>
      <c r="H65" s="73">
        <v>0</v>
      </c>
      <c r="I65" s="46">
        <v>33.799999999999997</v>
      </c>
      <c r="J65" s="46">
        <v>0</v>
      </c>
      <c r="K65" s="46">
        <v>0</v>
      </c>
      <c r="L65" s="46">
        <v>8.2100000000000009</v>
      </c>
      <c r="M65" s="74">
        <v>0</v>
      </c>
      <c r="N65" s="73">
        <v>-21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42.01</v>
      </c>
      <c r="V65" s="74">
        <v>-21</v>
      </c>
      <c r="W65">
        <v>-21</v>
      </c>
      <c r="X65">
        <v>33.799999999999997</v>
      </c>
      <c r="Y65">
        <v>0</v>
      </c>
      <c r="Z65">
        <v>8.2100000000000009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33.799999999999997</v>
      </c>
      <c r="J66" s="46">
        <v>0</v>
      </c>
      <c r="K66" s="46">
        <v>0</v>
      </c>
      <c r="L66" s="46">
        <v>8.2100000000000009</v>
      </c>
      <c r="M66" s="74">
        <v>0</v>
      </c>
      <c r="N66" s="73">
        <v>-18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42.01</v>
      </c>
      <c r="V66" s="74">
        <v>-18</v>
      </c>
      <c r="W66">
        <v>-18</v>
      </c>
      <c r="X66">
        <v>33.799999999999997</v>
      </c>
      <c r="Y66">
        <v>0</v>
      </c>
      <c r="Z66">
        <v>8.2100000000000009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80.16</v>
      </c>
      <c r="I67" s="46">
        <v>38.630000000000003</v>
      </c>
      <c r="J67" s="46">
        <v>19.32</v>
      </c>
      <c r="K67" s="46">
        <v>0</v>
      </c>
      <c r="L67" s="46">
        <v>9.66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147.77000000000001</v>
      </c>
      <c r="V67" s="74">
        <v>0</v>
      </c>
      <c r="W67">
        <v>80.16</v>
      </c>
      <c r="X67">
        <v>38.630000000000003</v>
      </c>
      <c r="Y67">
        <v>0</v>
      </c>
      <c r="Z67">
        <v>9.66</v>
      </c>
      <c r="AA67">
        <v>0</v>
      </c>
      <c r="AB67">
        <v>0</v>
      </c>
      <c r="AC67">
        <v>19.32</v>
      </c>
    </row>
    <row r="68" spans="7:29">
      <c r="G68" t="s">
        <v>110</v>
      </c>
      <c r="H68" s="73">
        <v>79.2</v>
      </c>
      <c r="I68" s="46">
        <v>43.46</v>
      </c>
      <c r="J68" s="46">
        <v>9.66</v>
      </c>
      <c r="K68" s="46">
        <v>0</v>
      </c>
      <c r="L68" s="46">
        <v>10.62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142.94</v>
      </c>
      <c r="V68" s="74">
        <v>0</v>
      </c>
      <c r="W68">
        <v>79.2</v>
      </c>
      <c r="X68">
        <v>43.46</v>
      </c>
      <c r="Y68">
        <v>0</v>
      </c>
      <c r="Z68">
        <v>10.62</v>
      </c>
      <c r="AA68">
        <v>0</v>
      </c>
      <c r="AB68">
        <v>0</v>
      </c>
      <c r="AC68">
        <v>9.66</v>
      </c>
    </row>
    <row r="69" spans="7:29">
      <c r="G69" t="s">
        <v>111</v>
      </c>
      <c r="H69" s="73">
        <v>60.85</v>
      </c>
      <c r="I69" s="46">
        <v>33.799999999999997</v>
      </c>
      <c r="J69" s="46">
        <v>0</v>
      </c>
      <c r="K69" s="46">
        <v>0</v>
      </c>
      <c r="L69" s="46">
        <v>9.66</v>
      </c>
      <c r="M69" s="74">
        <v>0</v>
      </c>
      <c r="N69" s="73">
        <v>0</v>
      </c>
      <c r="O69" s="46">
        <v>0</v>
      </c>
      <c r="P69" s="46">
        <v>-15</v>
      </c>
      <c r="Q69" s="46">
        <v>-22.3</v>
      </c>
      <c r="R69" s="46">
        <v>0</v>
      </c>
      <c r="S69" s="74">
        <v>0</v>
      </c>
      <c r="U69" s="73">
        <v>104.31</v>
      </c>
      <c r="V69" s="74">
        <v>-37.299999999999997</v>
      </c>
      <c r="W69">
        <v>60.85</v>
      </c>
      <c r="X69">
        <v>33.799999999999997</v>
      </c>
      <c r="Y69">
        <v>0</v>
      </c>
      <c r="Z69">
        <v>9.66</v>
      </c>
      <c r="AA69">
        <v>-22.3</v>
      </c>
      <c r="AB69">
        <v>0</v>
      </c>
      <c r="AC69">
        <v>-15</v>
      </c>
    </row>
    <row r="70" spans="7:29">
      <c r="G70" t="s">
        <v>112</v>
      </c>
      <c r="H70" s="73">
        <v>61.81</v>
      </c>
      <c r="I70" s="46">
        <v>19.32</v>
      </c>
      <c r="J70" s="46">
        <v>0</v>
      </c>
      <c r="K70" s="46">
        <v>0</v>
      </c>
      <c r="L70" s="46">
        <v>8.69</v>
      </c>
      <c r="M70" s="74">
        <v>0</v>
      </c>
      <c r="N70" s="73">
        <v>0</v>
      </c>
      <c r="O70" s="46">
        <v>0</v>
      </c>
      <c r="P70" s="46">
        <v>-45</v>
      </c>
      <c r="Q70" s="46">
        <v>-27.5</v>
      </c>
      <c r="R70" s="46">
        <v>0</v>
      </c>
      <c r="S70" s="74">
        <v>0</v>
      </c>
      <c r="U70" s="73">
        <v>89.82</v>
      </c>
      <c r="V70" s="74">
        <v>-72.5</v>
      </c>
      <c r="W70">
        <v>61.81</v>
      </c>
      <c r="X70">
        <v>19.32</v>
      </c>
      <c r="Y70">
        <v>0</v>
      </c>
      <c r="Z70">
        <v>8.69</v>
      </c>
      <c r="AA70">
        <v>-27.5</v>
      </c>
      <c r="AB70">
        <v>0</v>
      </c>
      <c r="AC70">
        <v>-45</v>
      </c>
    </row>
    <row r="71" spans="7:29">
      <c r="G71" t="s">
        <v>113</v>
      </c>
      <c r="H71" s="73">
        <v>57.94</v>
      </c>
      <c r="I71" s="46">
        <v>0</v>
      </c>
      <c r="J71" s="46">
        <v>0</v>
      </c>
      <c r="K71" s="46">
        <v>0</v>
      </c>
      <c r="L71" s="46">
        <v>7.73</v>
      </c>
      <c r="M71" s="74">
        <v>0</v>
      </c>
      <c r="N71" s="73">
        <v>0</v>
      </c>
      <c r="O71" s="46">
        <v>-15</v>
      </c>
      <c r="P71" s="46">
        <v>-60</v>
      </c>
      <c r="Q71" s="46">
        <v>0</v>
      </c>
      <c r="R71" s="46">
        <v>0</v>
      </c>
      <c r="S71" s="74">
        <v>0</v>
      </c>
      <c r="U71" s="73">
        <v>65.67</v>
      </c>
      <c r="V71" s="74">
        <v>-75</v>
      </c>
      <c r="W71">
        <v>57.94</v>
      </c>
      <c r="X71">
        <v>-15</v>
      </c>
      <c r="Y71">
        <v>0</v>
      </c>
      <c r="Z71">
        <v>7.73</v>
      </c>
      <c r="AA71">
        <v>0</v>
      </c>
      <c r="AB71">
        <v>0</v>
      </c>
      <c r="AC71">
        <v>-60</v>
      </c>
    </row>
    <row r="72" spans="7:29">
      <c r="G72" t="s">
        <v>114</v>
      </c>
      <c r="H72" s="73">
        <v>62.78</v>
      </c>
      <c r="I72" s="46">
        <v>0</v>
      </c>
      <c r="J72" s="46">
        <v>0</v>
      </c>
      <c r="K72" s="46">
        <v>0</v>
      </c>
      <c r="L72" s="46">
        <v>6.76</v>
      </c>
      <c r="M72" s="74">
        <v>0</v>
      </c>
      <c r="N72" s="73">
        <v>0</v>
      </c>
      <c r="O72" s="46">
        <v>-10</v>
      </c>
      <c r="P72" s="46">
        <v>-60</v>
      </c>
      <c r="Q72" s="46">
        <v>0</v>
      </c>
      <c r="R72" s="46">
        <v>0</v>
      </c>
      <c r="S72" s="74">
        <v>0</v>
      </c>
      <c r="U72" s="73">
        <v>69.540000000000006</v>
      </c>
      <c r="V72" s="74">
        <v>-70</v>
      </c>
      <c r="W72">
        <v>62.78</v>
      </c>
      <c r="X72">
        <v>-10</v>
      </c>
      <c r="Y72">
        <v>0</v>
      </c>
      <c r="Z72">
        <v>6.76</v>
      </c>
      <c r="AA72">
        <v>0</v>
      </c>
      <c r="AB72">
        <v>0</v>
      </c>
      <c r="AC72">
        <v>-60</v>
      </c>
    </row>
    <row r="73" spans="7:29">
      <c r="G73" t="s">
        <v>115</v>
      </c>
      <c r="H73" s="73">
        <v>15.46</v>
      </c>
      <c r="I73" s="46">
        <v>0</v>
      </c>
      <c r="J73" s="46">
        <v>0</v>
      </c>
      <c r="K73" s="46">
        <v>0</v>
      </c>
      <c r="L73" s="46">
        <v>5.79</v>
      </c>
      <c r="M73" s="74">
        <v>0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21.25</v>
      </c>
      <c r="V73" s="74">
        <v>-40</v>
      </c>
      <c r="W73">
        <v>15.46</v>
      </c>
      <c r="X73">
        <v>0</v>
      </c>
      <c r="Y73">
        <v>0</v>
      </c>
      <c r="Z73">
        <v>5.79</v>
      </c>
      <c r="AA73">
        <v>0</v>
      </c>
      <c r="AB73">
        <v>0</v>
      </c>
      <c r="AC73">
        <v>-40</v>
      </c>
    </row>
    <row r="74" spans="7:29">
      <c r="G74" t="s">
        <v>116</v>
      </c>
      <c r="H74" s="73">
        <v>34.770000000000003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0</v>
      </c>
      <c r="O74" s="46">
        <v>0</v>
      </c>
      <c r="P74" s="46">
        <v>-60</v>
      </c>
      <c r="Q74" s="46">
        <v>-17.100000000000001</v>
      </c>
      <c r="R74" s="46">
        <v>0</v>
      </c>
      <c r="S74" s="74">
        <v>0</v>
      </c>
      <c r="U74" s="73">
        <v>39.6</v>
      </c>
      <c r="V74" s="74">
        <v>-77.099999999999994</v>
      </c>
      <c r="W74">
        <v>34.770000000000003</v>
      </c>
      <c r="X74">
        <v>0</v>
      </c>
      <c r="Y74">
        <v>0</v>
      </c>
      <c r="Z74">
        <v>4.83</v>
      </c>
      <c r="AA74">
        <v>-17.100000000000001</v>
      </c>
      <c r="AB74">
        <v>0</v>
      </c>
      <c r="AC74">
        <v>-60</v>
      </c>
    </row>
    <row r="75" spans="7:29">
      <c r="G75" t="s">
        <v>117</v>
      </c>
      <c r="H75" s="73">
        <v>39.6</v>
      </c>
      <c r="I75" s="46">
        <v>19.32</v>
      </c>
      <c r="J75" s="46">
        <v>0</v>
      </c>
      <c r="K75" s="46">
        <v>0</v>
      </c>
      <c r="L75" s="46">
        <v>3.86</v>
      </c>
      <c r="M75" s="74">
        <v>0</v>
      </c>
      <c r="N75" s="73">
        <v>0</v>
      </c>
      <c r="O75" s="46">
        <v>0</v>
      </c>
      <c r="P75" s="46">
        <v>-115</v>
      </c>
      <c r="Q75" s="46">
        <v>-27.9</v>
      </c>
      <c r="R75" s="46">
        <v>0</v>
      </c>
      <c r="S75" s="74">
        <v>0</v>
      </c>
      <c r="U75" s="73">
        <v>62.78</v>
      </c>
      <c r="V75" s="74">
        <v>-142.9</v>
      </c>
      <c r="W75">
        <v>39.6</v>
      </c>
      <c r="X75">
        <v>19.32</v>
      </c>
      <c r="Y75">
        <v>0</v>
      </c>
      <c r="Z75">
        <v>3.86</v>
      </c>
      <c r="AA75">
        <v>-27.9</v>
      </c>
      <c r="AB75">
        <v>0</v>
      </c>
      <c r="AC75">
        <v>-115</v>
      </c>
    </row>
    <row r="76" spans="7:29">
      <c r="G76" t="s">
        <v>118</v>
      </c>
      <c r="H76" s="73">
        <v>24.14</v>
      </c>
      <c r="I76" s="46">
        <v>14.49</v>
      </c>
      <c r="J76" s="46">
        <v>0</v>
      </c>
      <c r="K76" s="46">
        <v>0</v>
      </c>
      <c r="L76" s="46">
        <v>1.93</v>
      </c>
      <c r="M76" s="74">
        <v>0</v>
      </c>
      <c r="N76" s="73">
        <v>0</v>
      </c>
      <c r="O76" s="46">
        <v>0</v>
      </c>
      <c r="P76" s="46">
        <v>-60</v>
      </c>
      <c r="Q76" s="46">
        <v>-39.700000000000003</v>
      </c>
      <c r="R76" s="46">
        <v>0</v>
      </c>
      <c r="S76" s="74">
        <v>0</v>
      </c>
      <c r="U76" s="73">
        <v>40.56</v>
      </c>
      <c r="V76" s="74">
        <v>-99.7</v>
      </c>
      <c r="W76">
        <v>24.14</v>
      </c>
      <c r="X76">
        <v>14.49</v>
      </c>
      <c r="Y76">
        <v>0</v>
      </c>
      <c r="Z76">
        <v>1.93</v>
      </c>
      <c r="AA76">
        <v>-39.700000000000003</v>
      </c>
      <c r="AB76">
        <v>0</v>
      </c>
      <c r="AC76">
        <v>-60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1.93</v>
      </c>
      <c r="M77" s="74">
        <v>0</v>
      </c>
      <c r="N77" s="73">
        <v>-22</v>
      </c>
      <c r="O77" s="46">
        <v>0</v>
      </c>
      <c r="P77" s="46">
        <v>-80</v>
      </c>
      <c r="Q77" s="46">
        <v>-40.1</v>
      </c>
      <c r="R77" s="46">
        <v>0</v>
      </c>
      <c r="S77" s="74">
        <v>0</v>
      </c>
      <c r="U77" s="73">
        <v>1.93</v>
      </c>
      <c r="V77" s="74">
        <v>-142.1</v>
      </c>
      <c r="W77">
        <v>-22</v>
      </c>
      <c r="X77">
        <v>0</v>
      </c>
      <c r="Y77">
        <v>0</v>
      </c>
      <c r="Z77">
        <v>1.93</v>
      </c>
      <c r="AA77">
        <v>-40.1</v>
      </c>
      <c r="AB77">
        <v>0</v>
      </c>
      <c r="AC77">
        <v>-80</v>
      </c>
    </row>
    <row r="78" spans="7:29">
      <c r="G78" t="s">
        <v>120</v>
      </c>
      <c r="H78" s="73">
        <v>0</v>
      </c>
      <c r="I78" s="46">
        <v>4.82</v>
      </c>
      <c r="J78" s="46">
        <v>0</v>
      </c>
      <c r="K78" s="46">
        <v>0</v>
      </c>
      <c r="L78" s="46">
        <v>0.97</v>
      </c>
      <c r="M78" s="74">
        <v>0</v>
      </c>
      <c r="N78" s="73">
        <v>-36</v>
      </c>
      <c r="O78" s="46">
        <v>0</v>
      </c>
      <c r="P78" s="46">
        <v>-80</v>
      </c>
      <c r="Q78" s="46">
        <v>-52.1</v>
      </c>
      <c r="R78" s="46">
        <v>0</v>
      </c>
      <c r="S78" s="74">
        <v>0</v>
      </c>
      <c r="U78" s="73">
        <v>5.79</v>
      </c>
      <c r="V78" s="74">
        <v>-168.1</v>
      </c>
      <c r="W78">
        <v>-36</v>
      </c>
      <c r="X78">
        <v>4.82</v>
      </c>
      <c r="Y78">
        <v>0</v>
      </c>
      <c r="Z78">
        <v>0.97</v>
      </c>
      <c r="AA78">
        <v>-52.1</v>
      </c>
      <c r="AB78">
        <v>0</v>
      </c>
      <c r="AC78">
        <v>-80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0.97</v>
      </c>
      <c r="M79" s="74">
        <v>0</v>
      </c>
      <c r="N79" s="73">
        <v>-96</v>
      </c>
      <c r="O79" s="46">
        <v>-7</v>
      </c>
      <c r="P79" s="46">
        <v>-85</v>
      </c>
      <c r="Q79" s="46">
        <v>-37</v>
      </c>
      <c r="R79" s="46">
        <v>0</v>
      </c>
      <c r="S79" s="74">
        <v>0</v>
      </c>
      <c r="U79" s="73">
        <v>0.97</v>
      </c>
      <c r="V79" s="74">
        <v>-225</v>
      </c>
      <c r="W79">
        <v>-96</v>
      </c>
      <c r="X79">
        <v>-7</v>
      </c>
      <c r="Y79">
        <v>0</v>
      </c>
      <c r="Z79">
        <v>0.97</v>
      </c>
      <c r="AA79">
        <v>-37</v>
      </c>
      <c r="AB79">
        <v>0</v>
      </c>
      <c r="AC79">
        <v>-85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0.97</v>
      </c>
      <c r="M80" s="74">
        <v>0</v>
      </c>
      <c r="N80" s="73">
        <v>-87</v>
      </c>
      <c r="O80" s="46">
        <v>-7</v>
      </c>
      <c r="P80" s="46">
        <v>-85</v>
      </c>
      <c r="Q80" s="46">
        <v>-29</v>
      </c>
      <c r="R80" s="46">
        <v>0</v>
      </c>
      <c r="S80" s="74">
        <v>0</v>
      </c>
      <c r="U80" s="73">
        <v>0.97</v>
      </c>
      <c r="V80" s="74">
        <v>-208</v>
      </c>
      <c r="W80">
        <v>-87</v>
      </c>
      <c r="X80">
        <v>-7</v>
      </c>
      <c r="Y80">
        <v>0</v>
      </c>
      <c r="Z80">
        <v>0.97</v>
      </c>
      <c r="AA80">
        <v>-29</v>
      </c>
      <c r="AB80">
        <v>0</v>
      </c>
      <c r="AC80">
        <v>-85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0.97</v>
      </c>
      <c r="M81" s="74">
        <v>0</v>
      </c>
      <c r="N81" s="73">
        <v>-38</v>
      </c>
      <c r="O81" s="46">
        <v>-7</v>
      </c>
      <c r="P81" s="46">
        <v>-85</v>
      </c>
      <c r="Q81" s="46">
        <v>-33</v>
      </c>
      <c r="R81" s="46">
        <v>0</v>
      </c>
      <c r="S81" s="74">
        <v>0</v>
      </c>
      <c r="U81" s="73">
        <v>0.97</v>
      </c>
      <c r="V81" s="74">
        <v>-163</v>
      </c>
      <c r="W81">
        <v>-38</v>
      </c>
      <c r="X81">
        <v>-7</v>
      </c>
      <c r="Y81">
        <v>0</v>
      </c>
      <c r="Z81">
        <v>0.97</v>
      </c>
      <c r="AA81">
        <v>-33</v>
      </c>
      <c r="AB81">
        <v>0</v>
      </c>
      <c r="AC81">
        <v>-85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1.93</v>
      </c>
      <c r="M82" s="74">
        <v>0</v>
      </c>
      <c r="N82" s="73">
        <v>-32</v>
      </c>
      <c r="O82" s="46">
        <v>-7</v>
      </c>
      <c r="P82" s="46">
        <v>-85</v>
      </c>
      <c r="Q82" s="46">
        <v>-39</v>
      </c>
      <c r="R82" s="46">
        <v>0</v>
      </c>
      <c r="S82" s="74">
        <v>0</v>
      </c>
      <c r="U82" s="73">
        <v>1.93</v>
      </c>
      <c r="V82" s="74">
        <v>-163</v>
      </c>
      <c r="W82">
        <v>-32</v>
      </c>
      <c r="X82">
        <v>-7</v>
      </c>
      <c r="Y82">
        <v>0</v>
      </c>
      <c r="Z82">
        <v>1.93</v>
      </c>
      <c r="AA82">
        <v>-39</v>
      </c>
      <c r="AB82">
        <v>0</v>
      </c>
      <c r="AC82">
        <v>-85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1.93</v>
      </c>
      <c r="M83" s="74">
        <v>0</v>
      </c>
      <c r="N83" s="73">
        <v>-81</v>
      </c>
      <c r="O83" s="46">
        <v>-69</v>
      </c>
      <c r="P83" s="46">
        <v>-85</v>
      </c>
      <c r="Q83" s="46">
        <v>-36</v>
      </c>
      <c r="R83" s="46">
        <v>0</v>
      </c>
      <c r="S83" s="74">
        <v>0</v>
      </c>
      <c r="U83" s="73">
        <v>1.93</v>
      </c>
      <c r="V83" s="74">
        <v>-271</v>
      </c>
      <c r="W83">
        <v>-81</v>
      </c>
      <c r="X83">
        <v>-69</v>
      </c>
      <c r="Y83">
        <v>0</v>
      </c>
      <c r="Z83">
        <v>1.93</v>
      </c>
      <c r="AA83">
        <v>-36</v>
      </c>
      <c r="AB83">
        <v>0</v>
      </c>
      <c r="AC83">
        <v>-85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1.93</v>
      </c>
      <c r="M84" s="74">
        <v>0.1</v>
      </c>
      <c r="N84" s="73">
        <v>-49</v>
      </c>
      <c r="O84" s="46">
        <v>-67</v>
      </c>
      <c r="P84" s="46">
        <v>-85</v>
      </c>
      <c r="Q84" s="46">
        <v>-35</v>
      </c>
      <c r="R84" s="46">
        <v>0</v>
      </c>
      <c r="S84" s="74">
        <v>0</v>
      </c>
      <c r="U84" s="73">
        <v>2.0299999999999998</v>
      </c>
      <c r="V84" s="74">
        <v>-236</v>
      </c>
      <c r="W84">
        <v>-49</v>
      </c>
      <c r="X84">
        <v>-67</v>
      </c>
      <c r="Y84">
        <v>0</v>
      </c>
      <c r="Z84">
        <v>1.93</v>
      </c>
      <c r="AA84">
        <v>-35</v>
      </c>
      <c r="AB84">
        <v>0.1</v>
      </c>
      <c r="AC84">
        <v>-85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3.54</v>
      </c>
      <c r="M85" s="74">
        <v>0.71</v>
      </c>
      <c r="N85" s="73">
        <v>-98</v>
      </c>
      <c r="O85" s="46">
        <v>-115</v>
      </c>
      <c r="P85" s="46">
        <v>-90</v>
      </c>
      <c r="Q85" s="46">
        <v>-47</v>
      </c>
      <c r="R85" s="46">
        <v>0</v>
      </c>
      <c r="S85" s="74">
        <v>0</v>
      </c>
      <c r="U85" s="73">
        <v>4.25</v>
      </c>
      <c r="V85" s="74">
        <v>-350</v>
      </c>
      <c r="W85">
        <v>-98</v>
      </c>
      <c r="X85">
        <v>-115</v>
      </c>
      <c r="Y85">
        <v>0</v>
      </c>
      <c r="Z85">
        <v>3.54</v>
      </c>
      <c r="AA85">
        <v>-47</v>
      </c>
      <c r="AB85">
        <v>0.71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2.62</v>
      </c>
      <c r="M86" s="74">
        <v>0.59</v>
      </c>
      <c r="N86" s="73">
        <v>-66</v>
      </c>
      <c r="O86" s="46">
        <v>-100</v>
      </c>
      <c r="P86" s="46">
        <v>-90</v>
      </c>
      <c r="Q86" s="46">
        <v>-42</v>
      </c>
      <c r="R86" s="46">
        <v>0</v>
      </c>
      <c r="S86" s="74">
        <v>0</v>
      </c>
      <c r="U86" s="73">
        <v>3.21</v>
      </c>
      <c r="V86" s="74">
        <v>-298</v>
      </c>
      <c r="W86">
        <v>-66</v>
      </c>
      <c r="X86">
        <v>-100</v>
      </c>
      <c r="Y86">
        <v>0</v>
      </c>
      <c r="Z86">
        <v>2.62</v>
      </c>
      <c r="AA86">
        <v>-42</v>
      </c>
      <c r="AB86">
        <v>0.59</v>
      </c>
      <c r="AC86">
        <v>-90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3.7</v>
      </c>
      <c r="M87" s="74">
        <v>2.2200000000000002</v>
      </c>
      <c r="N87" s="73">
        <v>-23</v>
      </c>
      <c r="O87" s="46">
        <v>-90</v>
      </c>
      <c r="P87" s="46">
        <v>-95</v>
      </c>
      <c r="Q87" s="46">
        <v>-49</v>
      </c>
      <c r="R87" s="46">
        <v>0</v>
      </c>
      <c r="S87" s="74">
        <v>0</v>
      </c>
      <c r="U87" s="73">
        <v>5.92</v>
      </c>
      <c r="V87" s="74">
        <v>-257</v>
      </c>
      <c r="W87">
        <v>-23</v>
      </c>
      <c r="X87">
        <v>-90</v>
      </c>
      <c r="Y87">
        <v>0</v>
      </c>
      <c r="Z87">
        <v>3.7</v>
      </c>
      <c r="AA87">
        <v>-49</v>
      </c>
      <c r="AB87">
        <v>2.2200000000000002</v>
      </c>
      <c r="AC87">
        <v>-95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2.98</v>
      </c>
      <c r="M88" s="74">
        <v>2.4</v>
      </c>
      <c r="N88" s="73">
        <v>-21</v>
      </c>
      <c r="O88" s="46">
        <v>-60</v>
      </c>
      <c r="P88" s="46">
        <v>-90</v>
      </c>
      <c r="Q88" s="46">
        <v>-36</v>
      </c>
      <c r="R88" s="46">
        <v>0</v>
      </c>
      <c r="S88" s="74">
        <v>0</v>
      </c>
      <c r="U88" s="73">
        <v>5.38</v>
      </c>
      <c r="V88" s="74">
        <v>-207</v>
      </c>
      <c r="W88">
        <v>-21</v>
      </c>
      <c r="X88">
        <v>-60</v>
      </c>
      <c r="Y88">
        <v>0</v>
      </c>
      <c r="Z88">
        <v>2.98</v>
      </c>
      <c r="AA88">
        <v>-36</v>
      </c>
      <c r="AB88">
        <v>2.4</v>
      </c>
      <c r="AC88">
        <v>-90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2.89</v>
      </c>
      <c r="M89" s="74">
        <v>3.61</v>
      </c>
      <c r="N89" s="73">
        <v>-35</v>
      </c>
      <c r="O89" s="46">
        <v>-35</v>
      </c>
      <c r="P89" s="46">
        <v>-105</v>
      </c>
      <c r="Q89" s="46">
        <v>-31</v>
      </c>
      <c r="R89" s="46">
        <v>0</v>
      </c>
      <c r="S89" s="74">
        <v>0</v>
      </c>
      <c r="U89" s="73">
        <v>6.5</v>
      </c>
      <c r="V89" s="74">
        <v>-206</v>
      </c>
      <c r="W89">
        <v>-35</v>
      </c>
      <c r="X89">
        <v>-35</v>
      </c>
      <c r="Y89">
        <v>0</v>
      </c>
      <c r="Z89">
        <v>2.89</v>
      </c>
      <c r="AA89">
        <v>-31</v>
      </c>
      <c r="AB89">
        <v>3.61</v>
      </c>
      <c r="AC89">
        <v>-105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2.97</v>
      </c>
      <c r="M90" s="74">
        <v>4.07</v>
      </c>
      <c r="N90" s="73">
        <v>-36</v>
      </c>
      <c r="O90" s="46">
        <v>-9</v>
      </c>
      <c r="P90" s="46">
        <v>-105</v>
      </c>
      <c r="Q90" s="46">
        <v>-31</v>
      </c>
      <c r="R90" s="46">
        <v>0</v>
      </c>
      <c r="S90" s="74">
        <v>0</v>
      </c>
      <c r="U90" s="73">
        <v>7.04</v>
      </c>
      <c r="V90" s="74">
        <v>-181</v>
      </c>
      <c r="W90">
        <v>-36</v>
      </c>
      <c r="X90">
        <v>-9</v>
      </c>
      <c r="Y90">
        <v>0</v>
      </c>
      <c r="Z90">
        <v>2.97</v>
      </c>
      <c r="AA90">
        <v>-31</v>
      </c>
      <c r="AB90">
        <v>4.07</v>
      </c>
      <c r="AC90">
        <v>-105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2.58</v>
      </c>
      <c r="M91" s="74">
        <v>2.3199999999999998</v>
      </c>
      <c r="N91" s="73">
        <v>-93</v>
      </c>
      <c r="O91" s="46">
        <v>-40</v>
      </c>
      <c r="P91" s="46">
        <v>-139</v>
      </c>
      <c r="Q91" s="46">
        <v>-29</v>
      </c>
      <c r="R91" s="46">
        <v>0</v>
      </c>
      <c r="S91" s="74">
        <v>0</v>
      </c>
      <c r="U91" s="73">
        <v>4.9000000000000004</v>
      </c>
      <c r="V91" s="74">
        <v>-301</v>
      </c>
      <c r="W91">
        <v>-93</v>
      </c>
      <c r="X91">
        <v>-40</v>
      </c>
      <c r="Y91">
        <v>0</v>
      </c>
      <c r="Z91">
        <v>2.58</v>
      </c>
      <c r="AA91">
        <v>-29</v>
      </c>
      <c r="AB91">
        <v>2.3199999999999998</v>
      </c>
      <c r="AC91">
        <v>-139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2.1800000000000002</v>
      </c>
      <c r="M92" s="74">
        <v>3.17</v>
      </c>
      <c r="N92" s="73">
        <v>-81</v>
      </c>
      <c r="O92" s="46">
        <v>-20</v>
      </c>
      <c r="P92" s="46">
        <v>-154</v>
      </c>
      <c r="Q92" s="46">
        <v>-28</v>
      </c>
      <c r="R92" s="46">
        <v>0</v>
      </c>
      <c r="S92" s="74">
        <v>0</v>
      </c>
      <c r="U92" s="73">
        <v>5.35</v>
      </c>
      <c r="V92" s="74">
        <v>-283</v>
      </c>
      <c r="W92">
        <v>-81</v>
      </c>
      <c r="X92">
        <v>-20</v>
      </c>
      <c r="Y92">
        <v>0</v>
      </c>
      <c r="Z92">
        <v>2.1800000000000002</v>
      </c>
      <c r="AA92">
        <v>-28</v>
      </c>
      <c r="AB92">
        <v>3.17</v>
      </c>
      <c r="AC92">
        <v>-154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1.62</v>
      </c>
      <c r="M93" s="74">
        <v>1.7</v>
      </c>
      <c r="N93" s="73">
        <v>-33</v>
      </c>
      <c r="O93" s="46">
        <v>-14</v>
      </c>
      <c r="P93" s="46">
        <v>-164</v>
      </c>
      <c r="Q93" s="46">
        <v>-26</v>
      </c>
      <c r="R93" s="46">
        <v>0</v>
      </c>
      <c r="S93" s="74">
        <v>0</v>
      </c>
      <c r="U93" s="73">
        <v>3.32</v>
      </c>
      <c r="V93" s="74">
        <v>-237</v>
      </c>
      <c r="W93">
        <v>-33</v>
      </c>
      <c r="X93">
        <v>-14</v>
      </c>
      <c r="Y93">
        <v>0</v>
      </c>
      <c r="Z93">
        <v>1.62</v>
      </c>
      <c r="AA93">
        <v>-26</v>
      </c>
      <c r="AB93">
        <v>1.7</v>
      </c>
      <c r="AC93">
        <v>-164</v>
      </c>
    </row>
    <row r="94" spans="7:29">
      <c r="G94" t="s">
        <v>136</v>
      </c>
      <c r="H94" s="73">
        <v>5.35</v>
      </c>
      <c r="I94" s="46">
        <v>0</v>
      </c>
      <c r="J94" s="46">
        <v>0</v>
      </c>
      <c r="K94" s="46">
        <v>0</v>
      </c>
      <c r="L94" s="46">
        <v>1.64</v>
      </c>
      <c r="M94" s="74">
        <v>1.81</v>
      </c>
      <c r="N94" s="73">
        <v>0</v>
      </c>
      <c r="O94" s="46">
        <v>-23</v>
      </c>
      <c r="P94" s="46">
        <v>-139</v>
      </c>
      <c r="Q94" s="46">
        <v>-26</v>
      </c>
      <c r="R94" s="46">
        <v>0</v>
      </c>
      <c r="S94" s="74">
        <v>0</v>
      </c>
      <c r="U94" s="73">
        <v>8.8000000000000007</v>
      </c>
      <c r="V94" s="74">
        <v>-188</v>
      </c>
      <c r="W94">
        <v>5.35</v>
      </c>
      <c r="X94">
        <v>-23</v>
      </c>
      <c r="Y94">
        <v>0</v>
      </c>
      <c r="Z94">
        <v>1.64</v>
      </c>
      <c r="AA94">
        <v>-26</v>
      </c>
      <c r="AB94">
        <v>1.81</v>
      </c>
      <c r="AC94">
        <v>-139</v>
      </c>
    </row>
    <row r="95" spans="7:29">
      <c r="G95" t="s">
        <v>137</v>
      </c>
      <c r="H95" s="73">
        <v>5.44</v>
      </c>
      <c r="I95" s="46">
        <v>0</v>
      </c>
      <c r="J95" s="46">
        <v>0</v>
      </c>
      <c r="K95" s="46">
        <v>0</v>
      </c>
      <c r="L95" s="46">
        <v>1.55</v>
      </c>
      <c r="M95" s="74">
        <v>1.52</v>
      </c>
      <c r="N95" s="73">
        <v>0</v>
      </c>
      <c r="O95" s="46">
        <v>0</v>
      </c>
      <c r="P95" s="46">
        <v>-123</v>
      </c>
      <c r="Q95" s="46">
        <v>-26</v>
      </c>
      <c r="R95" s="46">
        <v>0</v>
      </c>
      <c r="S95" s="74">
        <v>0</v>
      </c>
      <c r="U95" s="73">
        <v>8.51</v>
      </c>
      <c r="V95" s="74">
        <v>-149</v>
      </c>
      <c r="W95">
        <v>5.44</v>
      </c>
      <c r="X95">
        <v>0</v>
      </c>
      <c r="Y95">
        <v>0</v>
      </c>
      <c r="Z95">
        <v>1.55</v>
      </c>
      <c r="AA95">
        <v>-26</v>
      </c>
      <c r="AB95">
        <v>1.52</v>
      </c>
      <c r="AC95">
        <v>-123</v>
      </c>
    </row>
    <row r="96" spans="7:29">
      <c r="G96" t="s">
        <v>138</v>
      </c>
      <c r="H96" s="73">
        <v>10.18</v>
      </c>
      <c r="I96" s="46">
        <v>0</v>
      </c>
      <c r="J96" s="46">
        <v>0</v>
      </c>
      <c r="K96" s="46">
        <v>0</v>
      </c>
      <c r="L96" s="46">
        <v>1.7</v>
      </c>
      <c r="M96" s="74">
        <v>1.31</v>
      </c>
      <c r="N96" s="73">
        <v>0</v>
      </c>
      <c r="O96" s="46">
        <v>0</v>
      </c>
      <c r="P96" s="46">
        <v>-127</v>
      </c>
      <c r="Q96" s="46">
        <v>-28</v>
      </c>
      <c r="R96" s="46">
        <v>0</v>
      </c>
      <c r="S96" s="74">
        <v>0</v>
      </c>
      <c r="U96" s="73">
        <v>13.19</v>
      </c>
      <c r="V96" s="74">
        <v>-155</v>
      </c>
      <c r="W96">
        <v>10.18</v>
      </c>
      <c r="X96">
        <v>0</v>
      </c>
      <c r="Y96">
        <v>0</v>
      </c>
      <c r="Z96">
        <v>1.7</v>
      </c>
      <c r="AA96">
        <v>-28</v>
      </c>
      <c r="AB96">
        <v>1.31</v>
      </c>
      <c r="AC96">
        <v>-127</v>
      </c>
    </row>
    <row r="97" spans="1:83">
      <c r="G97" t="s">
        <v>139</v>
      </c>
      <c r="H97" s="73">
        <v>46.46</v>
      </c>
      <c r="I97" s="46">
        <v>0</v>
      </c>
      <c r="J97" s="46">
        <v>0</v>
      </c>
      <c r="K97" s="46">
        <v>0</v>
      </c>
      <c r="L97" s="46">
        <v>1.93</v>
      </c>
      <c r="M97" s="74">
        <v>0.87</v>
      </c>
      <c r="N97" s="73">
        <v>0</v>
      </c>
      <c r="O97" s="46">
        <v>0</v>
      </c>
      <c r="P97" s="46">
        <v>-129</v>
      </c>
      <c r="Q97" s="46">
        <v>-30</v>
      </c>
      <c r="R97" s="46">
        <v>0</v>
      </c>
      <c r="S97" s="74">
        <v>0</v>
      </c>
      <c r="U97" s="73">
        <v>49.26</v>
      </c>
      <c r="V97" s="74">
        <v>-159</v>
      </c>
      <c r="W97">
        <v>46.46</v>
      </c>
      <c r="X97">
        <v>0</v>
      </c>
      <c r="Y97">
        <v>0</v>
      </c>
      <c r="Z97">
        <v>1.93</v>
      </c>
      <c r="AA97">
        <v>-30</v>
      </c>
      <c r="AB97">
        <v>0.87</v>
      </c>
      <c r="AC97">
        <v>-129</v>
      </c>
    </row>
    <row r="98" spans="1:83">
      <c r="G98" t="s">
        <v>140</v>
      </c>
      <c r="H98" s="73">
        <v>138.08000000000001</v>
      </c>
      <c r="I98" s="46">
        <v>0</v>
      </c>
      <c r="J98" s="46">
        <v>0</v>
      </c>
      <c r="K98" s="46">
        <v>0</v>
      </c>
      <c r="L98" s="46">
        <v>2.06</v>
      </c>
      <c r="M98" s="74">
        <v>0.26</v>
      </c>
      <c r="N98" s="73">
        <v>0</v>
      </c>
      <c r="O98" s="46">
        <v>0</v>
      </c>
      <c r="P98" s="46">
        <v>-125</v>
      </c>
      <c r="Q98" s="46">
        <v>-31</v>
      </c>
      <c r="R98" s="46">
        <v>0</v>
      </c>
      <c r="S98" s="74">
        <v>0</v>
      </c>
      <c r="U98" s="73">
        <v>140.4</v>
      </c>
      <c r="V98" s="74">
        <v>-156</v>
      </c>
      <c r="W98">
        <v>138.08000000000001</v>
      </c>
      <c r="X98">
        <v>0</v>
      </c>
      <c r="Y98">
        <v>0</v>
      </c>
      <c r="Z98">
        <v>2.06</v>
      </c>
      <c r="AA98">
        <v>-31</v>
      </c>
      <c r="AB98">
        <v>0.26</v>
      </c>
      <c r="AC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0.39665999999999996</v>
      </c>
      <c r="I99" s="69">
        <f t="shared" ref="I99:BQ99" si="1">SUM(I3:I98)/4000</f>
        <v>0.16635500000000009</v>
      </c>
      <c r="J99" s="69">
        <f t="shared" si="1"/>
        <v>0.21658750000000004</v>
      </c>
      <c r="K99" s="69">
        <f t="shared" si="1"/>
        <v>0</v>
      </c>
      <c r="L99" s="69">
        <f t="shared" si="1"/>
        <v>8.8407500000000069E-2</v>
      </c>
      <c r="M99" s="69">
        <f t="shared" si="1"/>
        <v>7.1525E-3</v>
      </c>
      <c r="N99" s="68">
        <f t="shared" si="1"/>
        <v>-0.65749999999999997</v>
      </c>
      <c r="O99" s="69">
        <f t="shared" si="1"/>
        <v>-0.33600000000000002</v>
      </c>
      <c r="P99" s="69">
        <f t="shared" si="1"/>
        <v>-1.2262500000000001</v>
      </c>
      <c r="Q99" s="69">
        <f t="shared" si="1"/>
        <v>-0.71354749999999956</v>
      </c>
      <c r="R99" s="69">
        <f t="shared" si="1"/>
        <v>0</v>
      </c>
      <c r="S99" s="70">
        <f t="shared" si="1"/>
        <v>0</v>
      </c>
      <c r="U99" s="68">
        <f t="shared" si="1"/>
        <v>0.87516000000000016</v>
      </c>
      <c r="V99" s="70">
        <f t="shared" si="1"/>
        <v>-2.9382975000000013</v>
      </c>
      <c r="W99">
        <f t="shared" si="1"/>
        <v>-0.26083999999999991</v>
      </c>
      <c r="X99">
        <f t="shared" si="1"/>
        <v>-0.16964500000000002</v>
      </c>
      <c r="Y99">
        <f t="shared" si="1"/>
        <v>-5.0000000000000001E-3</v>
      </c>
      <c r="Z99">
        <f t="shared" si="1"/>
        <v>8.8407500000000069E-2</v>
      </c>
      <c r="AA99">
        <f t="shared" si="1"/>
        <v>-0.71354749999999956</v>
      </c>
      <c r="AB99">
        <f t="shared" si="1"/>
        <v>7.1525E-3</v>
      </c>
      <c r="AC99">
        <f t="shared" si="1"/>
        <v>-1.0096624999999999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625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11.37</v>
      </c>
      <c r="I3" s="53">
        <v>0</v>
      </c>
      <c r="J3" s="53">
        <v>0</v>
      </c>
      <c r="K3" s="53">
        <v>0</v>
      </c>
      <c r="L3" s="53">
        <v>0</v>
      </c>
      <c r="M3" s="72">
        <v>0.21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625</v>
      </c>
      <c r="U3" s="73">
        <v>11.58</v>
      </c>
      <c r="V3" s="74">
        <v>-2.5</v>
      </c>
      <c r="W3">
        <v>11.37</v>
      </c>
      <c r="X3">
        <v>0</v>
      </c>
      <c r="Y3">
        <v>-2.5</v>
      </c>
      <c r="Z3">
        <v>0.21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2.61</v>
      </c>
      <c r="I4" s="46">
        <v>0</v>
      </c>
      <c r="J4" s="46">
        <v>0</v>
      </c>
      <c r="K4" s="46">
        <v>0</v>
      </c>
      <c r="L4" s="46">
        <v>0</v>
      </c>
      <c r="M4" s="74">
        <v>0.11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625</v>
      </c>
      <c r="U4" s="73">
        <v>2.72</v>
      </c>
      <c r="V4" s="74">
        <v>-2.5</v>
      </c>
      <c r="W4">
        <v>2.61</v>
      </c>
      <c r="X4">
        <v>0</v>
      </c>
      <c r="Y4">
        <v>-2.5</v>
      </c>
      <c r="Z4">
        <v>0.11</v>
      </c>
    </row>
    <row r="5" spans="1:26">
      <c r="B5" t="s">
        <v>379</v>
      </c>
      <c r="D5" t="s">
        <v>439</v>
      </c>
      <c r="G5" t="s">
        <v>47</v>
      </c>
      <c r="H5" s="73">
        <v>9.0500000000000007</v>
      </c>
      <c r="I5" s="46">
        <v>0</v>
      </c>
      <c r="J5" s="46">
        <v>0</v>
      </c>
      <c r="K5" s="46">
        <v>0</v>
      </c>
      <c r="L5" s="46">
        <v>0</v>
      </c>
      <c r="M5" s="74">
        <v>0.37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9.42</v>
      </c>
      <c r="V5" s="74">
        <v>-2.5</v>
      </c>
      <c r="W5">
        <v>9.0500000000000007</v>
      </c>
      <c r="X5">
        <v>0</v>
      </c>
      <c r="Y5">
        <v>-2.5</v>
      </c>
      <c r="Z5">
        <v>0.37</v>
      </c>
    </row>
    <row r="6" spans="1:26">
      <c r="B6" t="s">
        <v>379</v>
      </c>
      <c r="G6" t="s">
        <v>48</v>
      </c>
      <c r="H6" s="73">
        <v>9.26</v>
      </c>
      <c r="I6" s="46">
        <v>0</v>
      </c>
      <c r="J6" s="46">
        <v>0</v>
      </c>
      <c r="K6" s="46">
        <v>0</v>
      </c>
      <c r="L6" s="46">
        <v>0</v>
      </c>
      <c r="M6" s="74">
        <v>0.99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10.25</v>
      </c>
      <c r="V6" s="74">
        <v>-2.5</v>
      </c>
      <c r="W6">
        <v>9.26</v>
      </c>
      <c r="X6">
        <v>0</v>
      </c>
      <c r="Y6">
        <v>-2.5</v>
      </c>
      <c r="Z6">
        <v>0.99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-2.5</v>
      </c>
      <c r="W7">
        <v>0</v>
      </c>
      <c r="X7">
        <v>0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-2.5</v>
      </c>
      <c r="W8">
        <v>0</v>
      </c>
      <c r="X8">
        <v>0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-2.5</v>
      </c>
      <c r="W9">
        <v>0</v>
      </c>
      <c r="X9">
        <v>0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-2.5</v>
      </c>
      <c r="W10">
        <v>0</v>
      </c>
      <c r="X10">
        <v>0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-2.5</v>
      </c>
      <c r="W11">
        <v>0</v>
      </c>
      <c r="X11">
        <v>0</v>
      </c>
      <c r="Y11">
        <v>-2.5</v>
      </c>
      <c r="Z11">
        <v>0</v>
      </c>
    </row>
    <row r="12" spans="1:26">
      <c r="G12" t="s">
        <v>54</v>
      </c>
      <c r="H12" s="73">
        <v>22.7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22.7</v>
      </c>
      <c r="V12" s="74">
        <v>-2.5</v>
      </c>
      <c r="W12">
        <v>22.7</v>
      </c>
      <c r="X12">
        <v>0</v>
      </c>
      <c r="Y12">
        <v>-2.5</v>
      </c>
      <c r="Z12">
        <v>0</v>
      </c>
    </row>
    <row r="13" spans="1:26">
      <c r="G13" t="s">
        <v>55</v>
      </c>
      <c r="H13" s="73">
        <v>139.46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139.46</v>
      </c>
      <c r="V13" s="74">
        <v>-2.5</v>
      </c>
      <c r="W13">
        <v>139.46</v>
      </c>
      <c r="X13">
        <v>0</v>
      </c>
      <c r="Y13">
        <v>-2.5</v>
      </c>
      <c r="Z13">
        <v>0</v>
      </c>
    </row>
    <row r="14" spans="1:26">
      <c r="G14" t="s">
        <v>56</v>
      </c>
      <c r="H14" s="73">
        <v>206.68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206.68</v>
      </c>
      <c r="V14" s="74">
        <v>-2.5</v>
      </c>
      <c r="W14">
        <v>206.68</v>
      </c>
      <c r="X14">
        <v>0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0.57999999999999996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0.57999999999999996</v>
      </c>
      <c r="V19" s="74">
        <v>0</v>
      </c>
      <c r="W19">
        <v>0</v>
      </c>
      <c r="X19">
        <v>0</v>
      </c>
      <c r="Y19">
        <v>0</v>
      </c>
      <c r="Z19">
        <v>0.57999999999999996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1.55</v>
      </c>
      <c r="V20" s="74">
        <v>0</v>
      </c>
      <c r="W20">
        <v>0</v>
      </c>
      <c r="X20">
        <v>0</v>
      </c>
      <c r="Y20">
        <v>0</v>
      </c>
      <c r="Z20">
        <v>1.55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5.41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5.41</v>
      </c>
      <c r="V21" s="74">
        <v>0</v>
      </c>
      <c r="W21">
        <v>0</v>
      </c>
      <c r="X21">
        <v>0</v>
      </c>
      <c r="Y21">
        <v>0</v>
      </c>
      <c r="Z21">
        <v>5.41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2.8</v>
      </c>
      <c r="V22" s="74">
        <v>0</v>
      </c>
      <c r="W22">
        <v>0</v>
      </c>
      <c r="X22">
        <v>0</v>
      </c>
      <c r="Y22">
        <v>0</v>
      </c>
      <c r="Z22">
        <v>2.8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3.96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3.96</v>
      </c>
      <c r="V23" s="74">
        <v>-2.5</v>
      </c>
      <c r="W23">
        <v>0</v>
      </c>
      <c r="X23">
        <v>0</v>
      </c>
      <c r="Y23">
        <v>-2.5</v>
      </c>
      <c r="Z23">
        <v>3.96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3.01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3.01</v>
      </c>
      <c r="V24" s="74">
        <v>-2.5</v>
      </c>
      <c r="W24">
        <v>0</v>
      </c>
      <c r="X24">
        <v>0</v>
      </c>
      <c r="Y24">
        <v>-2.5</v>
      </c>
      <c r="Z24">
        <v>3.01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3.39</v>
      </c>
      <c r="V25" s="74">
        <v>-2.5</v>
      </c>
      <c r="W25">
        <v>0</v>
      </c>
      <c r="X25">
        <v>0</v>
      </c>
      <c r="Y25">
        <v>-2.5</v>
      </c>
      <c r="Z25">
        <v>3.39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4.25</v>
      </c>
      <c r="V26" s="74">
        <v>-2.5</v>
      </c>
      <c r="W26">
        <v>0</v>
      </c>
      <c r="X26">
        <v>0</v>
      </c>
      <c r="Y26">
        <v>-2.5</v>
      </c>
      <c r="Z26">
        <v>4.25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2.61</v>
      </c>
      <c r="V27" s="74">
        <v>-0.7</v>
      </c>
      <c r="W27">
        <v>0</v>
      </c>
      <c r="X27">
        <v>0</v>
      </c>
      <c r="Y27">
        <v>-0.7</v>
      </c>
      <c r="Z27">
        <v>2.61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6.47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6.47</v>
      </c>
      <c r="V28" s="74">
        <v>0</v>
      </c>
      <c r="W28">
        <v>0</v>
      </c>
      <c r="X28">
        <v>0</v>
      </c>
      <c r="Y28">
        <v>0</v>
      </c>
      <c r="Z28">
        <v>6.47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6.08</v>
      </c>
      <c r="V29" s="74">
        <v>0</v>
      </c>
      <c r="W29">
        <v>0</v>
      </c>
      <c r="X29">
        <v>0</v>
      </c>
      <c r="Y29">
        <v>0</v>
      </c>
      <c r="Z29">
        <v>6.08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5.0199999999999996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5.0199999999999996</v>
      </c>
      <c r="V30" s="74">
        <v>0</v>
      </c>
      <c r="W30">
        <v>0</v>
      </c>
      <c r="X30">
        <v>0</v>
      </c>
      <c r="Y30">
        <v>0</v>
      </c>
      <c r="Z30">
        <v>5.0199999999999996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2.63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2.63</v>
      </c>
      <c r="V32" s="74">
        <v>0</v>
      </c>
      <c r="W32">
        <v>0</v>
      </c>
      <c r="X32">
        <v>0</v>
      </c>
      <c r="Y32">
        <v>0</v>
      </c>
      <c r="Z32">
        <v>2.63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2.5299999999999998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2.5299999999999998</v>
      </c>
      <c r="V33" s="74">
        <v>0</v>
      </c>
      <c r="W33">
        <v>0</v>
      </c>
      <c r="X33">
        <v>0</v>
      </c>
      <c r="Y33">
        <v>0</v>
      </c>
      <c r="Z33">
        <v>2.5299999999999998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3.28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3.28</v>
      </c>
      <c r="V34" s="74">
        <v>0</v>
      </c>
      <c r="W34">
        <v>0</v>
      </c>
      <c r="X34">
        <v>0</v>
      </c>
      <c r="Y34">
        <v>0</v>
      </c>
      <c r="Z34">
        <v>3.28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1.99</v>
      </c>
      <c r="V35" s="74">
        <v>0</v>
      </c>
      <c r="W35">
        <v>0</v>
      </c>
      <c r="X35">
        <v>0</v>
      </c>
      <c r="Y35">
        <v>0</v>
      </c>
      <c r="Z35">
        <v>1.99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3.19</v>
      </c>
      <c r="V36" s="74">
        <v>0</v>
      </c>
      <c r="W36">
        <v>0</v>
      </c>
      <c r="X36">
        <v>0</v>
      </c>
      <c r="Y36">
        <v>0</v>
      </c>
      <c r="Z36">
        <v>3.19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2.8</v>
      </c>
      <c r="V37" s="74">
        <v>0</v>
      </c>
      <c r="W37">
        <v>0</v>
      </c>
      <c r="X37">
        <v>0</v>
      </c>
      <c r="Y37">
        <v>0</v>
      </c>
      <c r="Z37">
        <v>2.8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1.1599999999999999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1.1599999999999999</v>
      </c>
      <c r="V38" s="74">
        <v>0</v>
      </c>
      <c r="W38">
        <v>0</v>
      </c>
      <c r="X38">
        <v>0</v>
      </c>
      <c r="Y38">
        <v>0</v>
      </c>
      <c r="Z38">
        <v>1.1599999999999999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1.02</v>
      </c>
      <c r="V39" s="74">
        <v>0</v>
      </c>
      <c r="W39">
        <v>0</v>
      </c>
      <c r="X39">
        <v>0</v>
      </c>
      <c r="Y39">
        <v>0</v>
      </c>
      <c r="Z39">
        <v>1.02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2.5</v>
      </c>
      <c r="V40" s="74">
        <v>0</v>
      </c>
      <c r="W40">
        <v>0</v>
      </c>
      <c r="X40">
        <v>0</v>
      </c>
      <c r="Y40">
        <v>0</v>
      </c>
      <c r="Z40">
        <v>2.5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0.13</v>
      </c>
      <c r="V42" s="74">
        <v>0</v>
      </c>
      <c r="W42">
        <v>0</v>
      </c>
      <c r="X42">
        <v>0</v>
      </c>
      <c r="Y42">
        <v>0</v>
      </c>
      <c r="Z42">
        <v>0.13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3.25</v>
      </c>
      <c r="V43" s="74">
        <v>0</v>
      </c>
      <c r="W43">
        <v>0</v>
      </c>
      <c r="X43">
        <v>0</v>
      </c>
      <c r="Y43">
        <v>0</v>
      </c>
      <c r="Z43">
        <v>3.25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0.15</v>
      </c>
      <c r="V44" s="74">
        <v>0</v>
      </c>
      <c r="W44">
        <v>0</v>
      </c>
      <c r="X44">
        <v>0</v>
      </c>
      <c r="Y44">
        <v>0</v>
      </c>
      <c r="Z44">
        <v>0.15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0.28000000000000003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0.28000000000000003</v>
      </c>
      <c r="V45" s="74">
        <v>0</v>
      </c>
      <c r="W45">
        <v>0</v>
      </c>
      <c r="X45">
        <v>0</v>
      </c>
      <c r="Y45">
        <v>0</v>
      </c>
      <c r="Z45">
        <v>0.28000000000000003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2.99</v>
      </c>
      <c r="V48" s="74">
        <v>0</v>
      </c>
      <c r="W48">
        <v>0</v>
      </c>
      <c r="X48">
        <v>0</v>
      </c>
      <c r="Y48">
        <v>0</v>
      </c>
      <c r="Z48">
        <v>2.99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1.64</v>
      </c>
      <c r="V49" s="74">
        <v>0</v>
      </c>
      <c r="W49">
        <v>0</v>
      </c>
      <c r="X49">
        <v>0</v>
      </c>
      <c r="Y49">
        <v>0</v>
      </c>
      <c r="Z49">
        <v>1.64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0.97</v>
      </c>
      <c r="V50" s="74">
        <v>0</v>
      </c>
      <c r="W50">
        <v>0</v>
      </c>
      <c r="X50">
        <v>0</v>
      </c>
      <c r="Y50">
        <v>0</v>
      </c>
      <c r="Z50">
        <v>0.97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1.06</v>
      </c>
      <c r="V51" s="74">
        <v>0</v>
      </c>
      <c r="W51">
        <v>0</v>
      </c>
      <c r="X51">
        <v>0</v>
      </c>
      <c r="Y51">
        <v>0</v>
      </c>
      <c r="Z51">
        <v>1.06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2.8</v>
      </c>
      <c r="V52" s="74">
        <v>0</v>
      </c>
      <c r="W52">
        <v>0</v>
      </c>
      <c r="X52">
        <v>0</v>
      </c>
      <c r="Y52">
        <v>0</v>
      </c>
      <c r="Z52">
        <v>2.8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2.2200000000000002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2.2200000000000002</v>
      </c>
      <c r="V53" s="74">
        <v>0</v>
      </c>
      <c r="W53">
        <v>0</v>
      </c>
      <c r="X53">
        <v>0</v>
      </c>
      <c r="Y53">
        <v>0</v>
      </c>
      <c r="Z53">
        <v>2.2200000000000002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3.77</v>
      </c>
      <c r="V54" s="74">
        <v>0</v>
      </c>
      <c r="W54">
        <v>0</v>
      </c>
      <c r="X54">
        <v>0</v>
      </c>
      <c r="Y54">
        <v>0</v>
      </c>
      <c r="Z54">
        <v>3.77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3.09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3.09</v>
      </c>
      <c r="V55" s="74">
        <v>0</v>
      </c>
      <c r="W55">
        <v>0</v>
      </c>
      <c r="X55">
        <v>0</v>
      </c>
      <c r="Y55">
        <v>0</v>
      </c>
      <c r="Z55">
        <v>3.09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0.68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0.68</v>
      </c>
      <c r="V57" s="74">
        <v>0</v>
      </c>
      <c r="W57">
        <v>0</v>
      </c>
      <c r="X57">
        <v>0</v>
      </c>
      <c r="Y57">
        <v>0</v>
      </c>
      <c r="Z57">
        <v>0.68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3.96</v>
      </c>
      <c r="V58" s="74">
        <v>0</v>
      </c>
      <c r="W58">
        <v>0</v>
      </c>
      <c r="X58">
        <v>0</v>
      </c>
      <c r="Y58">
        <v>0</v>
      </c>
      <c r="Z58">
        <v>3.96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3.48</v>
      </c>
      <c r="V59" s="74">
        <v>0</v>
      </c>
      <c r="W59">
        <v>0</v>
      </c>
      <c r="X59">
        <v>0</v>
      </c>
      <c r="Y59">
        <v>0</v>
      </c>
      <c r="Z59">
        <v>3.48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7.24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7.24</v>
      </c>
      <c r="V60" s="74">
        <v>0</v>
      </c>
      <c r="W60">
        <v>0</v>
      </c>
      <c r="X60">
        <v>0</v>
      </c>
      <c r="Y60">
        <v>0</v>
      </c>
      <c r="Z60">
        <v>7.24</v>
      </c>
    </row>
    <row r="61" spans="7:26">
      <c r="G61" t="s">
        <v>103</v>
      </c>
      <c r="H61" s="73">
        <v>103.34</v>
      </c>
      <c r="I61" s="46">
        <v>0</v>
      </c>
      <c r="J61" s="46">
        <v>0</v>
      </c>
      <c r="K61" s="46">
        <v>0</v>
      </c>
      <c r="L61" s="46">
        <v>0</v>
      </c>
      <c r="M61" s="74">
        <v>6.57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109.91</v>
      </c>
      <c r="V61" s="74">
        <v>0</v>
      </c>
      <c r="W61">
        <v>103.34</v>
      </c>
      <c r="X61">
        <v>0</v>
      </c>
      <c r="Y61">
        <v>0</v>
      </c>
      <c r="Z61">
        <v>6.57</v>
      </c>
    </row>
    <row r="62" spans="7:26">
      <c r="G62" t="s">
        <v>104</v>
      </c>
      <c r="H62" s="73">
        <v>161.29</v>
      </c>
      <c r="I62" s="46">
        <v>0</v>
      </c>
      <c r="J62" s="46">
        <v>0</v>
      </c>
      <c r="K62" s="46">
        <v>0</v>
      </c>
      <c r="L62" s="46">
        <v>0</v>
      </c>
      <c r="M62" s="74">
        <v>7.34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168.63</v>
      </c>
      <c r="V62" s="74">
        <v>0</v>
      </c>
      <c r="W62">
        <v>161.29</v>
      </c>
      <c r="X62">
        <v>0</v>
      </c>
      <c r="Y62">
        <v>0</v>
      </c>
      <c r="Z62">
        <v>7.34</v>
      </c>
    </row>
    <row r="63" spans="7:26">
      <c r="G63" t="s">
        <v>105</v>
      </c>
      <c r="H63" s="73">
        <v>184.47</v>
      </c>
      <c r="I63" s="46">
        <v>0</v>
      </c>
      <c r="J63" s="46">
        <v>0</v>
      </c>
      <c r="K63" s="46">
        <v>0</v>
      </c>
      <c r="L63" s="46">
        <v>0</v>
      </c>
      <c r="M63" s="74">
        <v>5.12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189.59</v>
      </c>
      <c r="V63" s="74">
        <v>0</v>
      </c>
      <c r="W63">
        <v>184.47</v>
      </c>
      <c r="X63">
        <v>0</v>
      </c>
      <c r="Y63">
        <v>0</v>
      </c>
      <c r="Z63">
        <v>5.12</v>
      </c>
    </row>
    <row r="64" spans="7:26">
      <c r="G64" t="s">
        <v>106</v>
      </c>
      <c r="H64" s="73">
        <v>219.23</v>
      </c>
      <c r="I64" s="46">
        <v>0</v>
      </c>
      <c r="J64" s="46">
        <v>0</v>
      </c>
      <c r="K64" s="46">
        <v>0</v>
      </c>
      <c r="L64" s="46">
        <v>0</v>
      </c>
      <c r="M64" s="74">
        <v>8.02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227.25</v>
      </c>
      <c r="V64" s="74">
        <v>0</v>
      </c>
      <c r="W64">
        <v>219.23</v>
      </c>
      <c r="X64">
        <v>0</v>
      </c>
      <c r="Y64">
        <v>0</v>
      </c>
      <c r="Z64">
        <v>8.02</v>
      </c>
    </row>
    <row r="65" spans="7:26">
      <c r="G65" t="s">
        <v>107</v>
      </c>
      <c r="H65" s="73">
        <v>202.23</v>
      </c>
      <c r="I65" s="46">
        <v>0</v>
      </c>
      <c r="J65" s="46">
        <v>0</v>
      </c>
      <c r="K65" s="46">
        <v>0</v>
      </c>
      <c r="L65" s="46">
        <v>0</v>
      </c>
      <c r="M65" s="74">
        <v>7.73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209.96</v>
      </c>
      <c r="V65" s="74">
        <v>0</v>
      </c>
      <c r="W65">
        <v>202.23</v>
      </c>
      <c r="X65">
        <v>0</v>
      </c>
      <c r="Y65">
        <v>0</v>
      </c>
      <c r="Z65">
        <v>7.73</v>
      </c>
    </row>
    <row r="66" spans="7:26">
      <c r="G66" t="s">
        <v>108</v>
      </c>
      <c r="H66" s="73">
        <v>115.71</v>
      </c>
      <c r="I66" s="46">
        <v>0</v>
      </c>
      <c r="J66" s="46">
        <v>0</v>
      </c>
      <c r="K66" s="46">
        <v>0</v>
      </c>
      <c r="L66" s="46">
        <v>0</v>
      </c>
      <c r="M66" s="74">
        <v>6.37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122.08</v>
      </c>
      <c r="V66" s="74">
        <v>0</v>
      </c>
      <c r="W66">
        <v>115.71</v>
      </c>
      <c r="X66">
        <v>0</v>
      </c>
      <c r="Y66">
        <v>0</v>
      </c>
      <c r="Z66">
        <v>6.37</v>
      </c>
    </row>
    <row r="67" spans="7:26">
      <c r="G67" t="s">
        <v>109</v>
      </c>
      <c r="H67" s="73">
        <v>42.68</v>
      </c>
      <c r="I67" s="46">
        <v>0</v>
      </c>
      <c r="J67" s="46">
        <v>0</v>
      </c>
      <c r="K67" s="46">
        <v>0</v>
      </c>
      <c r="L67" s="46">
        <v>0</v>
      </c>
      <c r="M67" s="74">
        <v>4.93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47.61</v>
      </c>
      <c r="V67" s="74">
        <v>0</v>
      </c>
      <c r="W67">
        <v>42.68</v>
      </c>
      <c r="X67">
        <v>0</v>
      </c>
      <c r="Y67">
        <v>0</v>
      </c>
      <c r="Z67">
        <v>4.93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6.86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6.86</v>
      </c>
      <c r="V68" s="74">
        <v>0</v>
      </c>
      <c r="W68">
        <v>0</v>
      </c>
      <c r="X68">
        <v>0</v>
      </c>
      <c r="Y68">
        <v>0</v>
      </c>
      <c r="Z68">
        <v>6.86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5.79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5.79</v>
      </c>
      <c r="V69" s="74">
        <v>0</v>
      </c>
      <c r="W69">
        <v>0</v>
      </c>
      <c r="X69">
        <v>0</v>
      </c>
      <c r="Y69">
        <v>0</v>
      </c>
      <c r="Z69">
        <v>5.79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6.95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6.95</v>
      </c>
      <c r="V70" s="74">
        <v>0</v>
      </c>
      <c r="W70">
        <v>0</v>
      </c>
      <c r="X70">
        <v>0</v>
      </c>
      <c r="Y70">
        <v>0</v>
      </c>
      <c r="Z70">
        <v>6.95</v>
      </c>
    </row>
    <row r="71" spans="7:26">
      <c r="G71" t="s">
        <v>113</v>
      </c>
      <c r="H71" s="73">
        <v>326.44</v>
      </c>
      <c r="I71" s="46">
        <v>0</v>
      </c>
      <c r="J71" s="46">
        <v>0</v>
      </c>
      <c r="K71" s="46">
        <v>0</v>
      </c>
      <c r="L71" s="46">
        <v>0</v>
      </c>
      <c r="M71" s="74">
        <v>6.08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332.52</v>
      </c>
      <c r="V71" s="74">
        <v>0</v>
      </c>
      <c r="W71">
        <v>326.44</v>
      </c>
      <c r="X71">
        <v>0</v>
      </c>
      <c r="Y71">
        <v>0</v>
      </c>
      <c r="Z71">
        <v>6.08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7.44</v>
      </c>
      <c r="V72" s="74">
        <v>0</v>
      </c>
      <c r="W72">
        <v>0</v>
      </c>
      <c r="X72">
        <v>0</v>
      </c>
      <c r="Y72">
        <v>0</v>
      </c>
      <c r="Z72">
        <v>7.44</v>
      </c>
    </row>
    <row r="73" spans="7:26">
      <c r="G73" t="s">
        <v>115</v>
      </c>
      <c r="H73" s="73">
        <v>84.07</v>
      </c>
      <c r="I73" s="46">
        <v>0</v>
      </c>
      <c r="J73" s="46">
        <v>0</v>
      </c>
      <c r="K73" s="46">
        <v>0</v>
      </c>
      <c r="L73" s="46">
        <v>0</v>
      </c>
      <c r="M73" s="74">
        <v>9.27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93.34</v>
      </c>
      <c r="V73" s="74">
        <v>0</v>
      </c>
      <c r="W73">
        <v>84.07</v>
      </c>
      <c r="X73">
        <v>0</v>
      </c>
      <c r="Y73">
        <v>0</v>
      </c>
      <c r="Z73">
        <v>9.27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8.98</v>
      </c>
      <c r="V74" s="74">
        <v>0</v>
      </c>
      <c r="W74">
        <v>0</v>
      </c>
      <c r="X74">
        <v>0</v>
      </c>
      <c r="Y74">
        <v>0</v>
      </c>
      <c r="Z74">
        <v>8.98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7.05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7.05</v>
      </c>
      <c r="V75" s="74">
        <v>0</v>
      </c>
      <c r="W75">
        <v>0</v>
      </c>
      <c r="X75">
        <v>0</v>
      </c>
      <c r="Y75">
        <v>0</v>
      </c>
      <c r="Z75">
        <v>7.05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5.12</v>
      </c>
      <c r="V76" s="74">
        <v>-2.5</v>
      </c>
      <c r="W76">
        <v>0</v>
      </c>
      <c r="X76">
        <v>0</v>
      </c>
      <c r="Y76">
        <v>-2.5</v>
      </c>
      <c r="Z76">
        <v>5.12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8.7899999999999991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8.7899999999999991</v>
      </c>
      <c r="V77" s="74">
        <v>-2.5</v>
      </c>
      <c r="W77">
        <v>0</v>
      </c>
      <c r="X77">
        <v>0</v>
      </c>
      <c r="Y77">
        <v>-2.5</v>
      </c>
      <c r="Z77">
        <v>8.7899999999999991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10.91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10.91</v>
      </c>
      <c r="V78" s="74">
        <v>-2.5</v>
      </c>
      <c r="W78">
        <v>0</v>
      </c>
      <c r="X78">
        <v>0</v>
      </c>
      <c r="Y78">
        <v>-2.5</v>
      </c>
      <c r="Z78">
        <v>10.91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-2.5</v>
      </c>
      <c r="W79">
        <v>0</v>
      </c>
      <c r="X79">
        <v>0</v>
      </c>
      <c r="Y79">
        <v>-2.5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-2.5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-2.5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-2.5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3.86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3.86</v>
      </c>
      <c r="V83" s="74">
        <v>-2.5</v>
      </c>
      <c r="W83">
        <v>0</v>
      </c>
      <c r="X83">
        <v>0</v>
      </c>
      <c r="Y83">
        <v>-2.5</v>
      </c>
      <c r="Z83">
        <v>3.86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2.92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2.92</v>
      </c>
      <c r="V84" s="74">
        <v>-2.5</v>
      </c>
      <c r="W84">
        <v>0</v>
      </c>
      <c r="X84">
        <v>0</v>
      </c>
      <c r="Y84">
        <v>-2.5</v>
      </c>
      <c r="Z84">
        <v>2.92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2.7</v>
      </c>
      <c r="V85" s="74">
        <v>-2.5</v>
      </c>
      <c r="W85">
        <v>0</v>
      </c>
      <c r="X85">
        <v>0</v>
      </c>
      <c r="Y85">
        <v>-2.5</v>
      </c>
      <c r="Z85">
        <v>2.7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3.58</v>
      </c>
      <c r="V86" s="74">
        <v>-2.5</v>
      </c>
      <c r="W86">
        <v>0</v>
      </c>
      <c r="X86">
        <v>0</v>
      </c>
      <c r="Y86">
        <v>-2.5</v>
      </c>
      <c r="Z86">
        <v>3.58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0.76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0.76</v>
      </c>
      <c r="V87" s="74">
        <v>-2.5</v>
      </c>
      <c r="W87">
        <v>0</v>
      </c>
      <c r="X87">
        <v>0</v>
      </c>
      <c r="Y87">
        <v>-2.5</v>
      </c>
      <c r="Z87">
        <v>0.76</v>
      </c>
    </row>
    <row r="88" spans="7:26">
      <c r="G88" t="s">
        <v>130</v>
      </c>
      <c r="H88" s="73">
        <v>1.72</v>
      </c>
      <c r="I88" s="46">
        <v>0</v>
      </c>
      <c r="J88" s="46">
        <v>0</v>
      </c>
      <c r="K88" s="46">
        <v>0</v>
      </c>
      <c r="L88" s="46">
        <v>0</v>
      </c>
      <c r="M88" s="74">
        <v>0.9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2.62</v>
      </c>
      <c r="V88" s="74">
        <v>-2.5</v>
      </c>
      <c r="W88">
        <v>1.72</v>
      </c>
      <c r="X88">
        <v>0</v>
      </c>
      <c r="Y88">
        <v>-2.5</v>
      </c>
      <c r="Z88">
        <v>0.9</v>
      </c>
    </row>
    <row r="89" spans="7:26">
      <c r="G89" t="s">
        <v>131</v>
      </c>
      <c r="H89" s="73">
        <v>1.91</v>
      </c>
      <c r="I89" s="46">
        <v>0</v>
      </c>
      <c r="J89" s="46">
        <v>0</v>
      </c>
      <c r="K89" s="46">
        <v>0</v>
      </c>
      <c r="L89" s="46">
        <v>0</v>
      </c>
      <c r="M89" s="74">
        <v>0.38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2.29</v>
      </c>
      <c r="V89" s="74">
        <v>-2.5</v>
      </c>
      <c r="W89">
        <v>1.91</v>
      </c>
      <c r="X89">
        <v>0</v>
      </c>
      <c r="Y89">
        <v>-2.5</v>
      </c>
      <c r="Z89">
        <v>0.38</v>
      </c>
    </row>
    <row r="90" spans="7:26">
      <c r="G90" t="s">
        <v>132</v>
      </c>
      <c r="H90" s="73">
        <v>2.27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2.65</v>
      </c>
      <c r="V90" s="74">
        <v>-2.5</v>
      </c>
      <c r="W90">
        <v>2.27</v>
      </c>
      <c r="X90">
        <v>0</v>
      </c>
      <c r="Y90">
        <v>-2.5</v>
      </c>
      <c r="Z90">
        <v>0.38</v>
      </c>
    </row>
    <row r="91" spans="7:26">
      <c r="G91" t="s">
        <v>133</v>
      </c>
      <c r="H91" s="73">
        <v>1.36</v>
      </c>
      <c r="I91" s="46">
        <v>0</v>
      </c>
      <c r="J91" s="46">
        <v>0</v>
      </c>
      <c r="K91" s="46">
        <v>0</v>
      </c>
      <c r="L91" s="46">
        <v>0</v>
      </c>
      <c r="M91" s="74">
        <v>0.19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1.55</v>
      </c>
      <c r="V91" s="74">
        <v>-2.5</v>
      </c>
      <c r="W91">
        <v>1.36</v>
      </c>
      <c r="X91">
        <v>0</v>
      </c>
      <c r="Y91">
        <v>-2.5</v>
      </c>
      <c r="Z91">
        <v>0.19</v>
      </c>
    </row>
    <row r="92" spans="7:26">
      <c r="G92" t="s">
        <v>134</v>
      </c>
      <c r="H92" s="73">
        <v>2.13</v>
      </c>
      <c r="I92" s="46">
        <v>0</v>
      </c>
      <c r="J92" s="46">
        <v>0</v>
      </c>
      <c r="K92" s="46">
        <v>0</v>
      </c>
      <c r="L92" s="46">
        <v>0</v>
      </c>
      <c r="M92" s="74">
        <v>0.3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2.4300000000000002</v>
      </c>
      <c r="V92" s="74">
        <v>-2.5</v>
      </c>
      <c r="W92">
        <v>2.13</v>
      </c>
      <c r="X92">
        <v>0</v>
      </c>
      <c r="Y92">
        <v>-2.5</v>
      </c>
      <c r="Z92">
        <v>0.3</v>
      </c>
    </row>
    <row r="93" spans="7:26">
      <c r="G93" t="s">
        <v>135</v>
      </c>
      <c r="H93" s="73">
        <v>2.74</v>
      </c>
      <c r="I93" s="46">
        <v>0</v>
      </c>
      <c r="J93" s="46">
        <v>0</v>
      </c>
      <c r="K93" s="46">
        <v>0</v>
      </c>
      <c r="L93" s="46">
        <v>0</v>
      </c>
      <c r="M93" s="74">
        <v>0.25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2.99</v>
      </c>
      <c r="V93" s="74">
        <v>-2.5</v>
      </c>
      <c r="W93">
        <v>2.74</v>
      </c>
      <c r="X93">
        <v>0</v>
      </c>
      <c r="Y93">
        <v>-2.5</v>
      </c>
      <c r="Z93">
        <v>0.25</v>
      </c>
    </row>
    <row r="94" spans="7:26">
      <c r="G94" t="s">
        <v>136</v>
      </c>
      <c r="H94" s="73">
        <v>2.94</v>
      </c>
      <c r="I94" s="46">
        <v>9.48</v>
      </c>
      <c r="J94" s="46">
        <v>0</v>
      </c>
      <c r="K94" s="46">
        <v>0</v>
      </c>
      <c r="L94" s="46">
        <v>0</v>
      </c>
      <c r="M94" s="74">
        <v>0.23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12.65</v>
      </c>
      <c r="V94" s="74">
        <v>-2.5</v>
      </c>
      <c r="W94">
        <v>2.94</v>
      </c>
      <c r="X94">
        <v>9.48</v>
      </c>
      <c r="Y94">
        <v>-2.5</v>
      </c>
      <c r="Z94">
        <v>0.23</v>
      </c>
    </row>
    <row r="95" spans="7:26">
      <c r="G95" t="s">
        <v>137</v>
      </c>
      <c r="H95" s="73">
        <v>0.91</v>
      </c>
      <c r="I95" s="46">
        <v>10.84</v>
      </c>
      <c r="J95" s="46">
        <v>0</v>
      </c>
      <c r="K95" s="46">
        <v>0</v>
      </c>
      <c r="L95" s="46">
        <v>0</v>
      </c>
      <c r="M95" s="74">
        <v>0.21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11.96</v>
      </c>
      <c r="V95" s="74">
        <v>-2.5</v>
      </c>
      <c r="W95">
        <v>0.91</v>
      </c>
      <c r="X95">
        <v>10.84</v>
      </c>
      <c r="Y95">
        <v>-2.5</v>
      </c>
      <c r="Z95">
        <v>0.21</v>
      </c>
    </row>
    <row r="96" spans="7:26">
      <c r="G96" t="s">
        <v>138</v>
      </c>
      <c r="H96" s="73">
        <v>1.91</v>
      </c>
      <c r="I96" s="46">
        <v>12.75</v>
      </c>
      <c r="J96" s="46">
        <v>0</v>
      </c>
      <c r="K96" s="46">
        <v>0</v>
      </c>
      <c r="L96" s="46">
        <v>0</v>
      </c>
      <c r="M96" s="74">
        <v>0.17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14.83</v>
      </c>
      <c r="V96" s="74">
        <v>-2.5</v>
      </c>
      <c r="W96">
        <v>1.91</v>
      </c>
      <c r="X96">
        <v>12.75</v>
      </c>
      <c r="Y96">
        <v>-2.5</v>
      </c>
      <c r="Z96">
        <v>0.17</v>
      </c>
    </row>
    <row r="97" spans="1:83">
      <c r="G97" t="s">
        <v>139</v>
      </c>
      <c r="H97" s="73">
        <v>1.64</v>
      </c>
      <c r="I97" s="46">
        <v>12.54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14.28</v>
      </c>
      <c r="V97" s="74">
        <v>-2.5</v>
      </c>
      <c r="W97">
        <v>1.64</v>
      </c>
      <c r="X97">
        <v>12.54</v>
      </c>
      <c r="Y97">
        <v>-2.5</v>
      </c>
      <c r="Z97">
        <v>0.1</v>
      </c>
    </row>
    <row r="98" spans="1:83">
      <c r="G98" t="s">
        <v>140</v>
      </c>
      <c r="H98" s="73">
        <v>1.1100000000000001</v>
      </c>
      <c r="I98" s="46">
        <v>11.97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13.11</v>
      </c>
      <c r="V98" s="74">
        <v>-2.5</v>
      </c>
      <c r="W98">
        <v>1.1100000000000001</v>
      </c>
      <c r="X98">
        <v>11.97</v>
      </c>
      <c r="Y98">
        <v>-2.5</v>
      </c>
      <c r="Z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0.4653075000000001</v>
      </c>
      <c r="I99" s="69">
        <f t="shared" ref="I99:BQ99" si="1">SUM(I3:I98)/4000</f>
        <v>1.4395E-2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6.2975000000000003E-2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0.54267750000000003</v>
      </c>
      <c r="V99" s="70">
        <f t="shared" si="1"/>
        <v>-2.4550000000000002E-2</v>
      </c>
      <c r="W99">
        <f t="shared" si="1"/>
        <v>0.4653075000000001</v>
      </c>
      <c r="X99">
        <f t="shared" si="1"/>
        <v>1.4395E-2</v>
      </c>
      <c r="Y99">
        <f t="shared" si="1"/>
        <v>-2.4550000000000002E-2</v>
      </c>
      <c r="Z99">
        <f t="shared" si="1"/>
        <v>6.2975000000000003E-2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5.2567200000000005</v>
      </c>
      <c r="E3">
        <f>GT_NG!P3</f>
        <v>14.226807140766756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380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1258.3383003123006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56.86</v>
      </c>
      <c r="U3" s="37">
        <f>SUMPRODUCT(LTA!J3:AN3,LTA!J$102:AN$102,LTA!J$103:AN$103)</f>
        <v>94.48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12.43</v>
      </c>
      <c r="Z3" s="34">
        <f>IEX!N3</f>
        <v>0</v>
      </c>
      <c r="AA3" s="75">
        <f>STOA!H3</f>
        <v>1095.1799999999998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27.517324815022775</v>
      </c>
      <c r="AD3">
        <f>SUM(B3:AB3,AI3:AV3)-AC3</f>
        <v>3246.3462058156783</v>
      </c>
      <c r="AE3">
        <f>'IDT-1'!B3</f>
        <v>0</v>
      </c>
      <c r="AF3" s="24"/>
      <c r="AG3">
        <f>SUM(AD3:AF3)</f>
        <v>3246.3462058156783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</v>
      </c>
      <c r="AM3" s="34">
        <f>RTM_PXI!H3</f>
        <v>0</v>
      </c>
      <c r="AN3" s="34">
        <f>RTM_PXI!N3</f>
        <v>0</v>
      </c>
      <c r="AO3" s="147">
        <f>GDAM_IEX!H3</f>
        <v>11.37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5.2567200000000005</v>
      </c>
      <c r="E4">
        <f>GT_NG!P4</f>
        <v>14.226807140766756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380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1258.3612018596614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55.53</v>
      </c>
      <c r="U4" s="37">
        <f>SUMPRODUCT(LTA!J4:AN4,LTA!J$102:AN$102,LTA!J$103:AN$103)</f>
        <v>92.28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2.97</v>
      </c>
      <c r="Z4" s="34">
        <f>IEX!N4</f>
        <v>0</v>
      </c>
      <c r="AA4" s="75">
        <f>STOA!H4</f>
        <v>1097.1099999999999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27.469625396169061</v>
      </c>
      <c r="AD4">
        <f t="shared" ref="AD4:AD67" si="1">SUM(B4:AB4,AI4:AV4)-AC4</f>
        <v>3212.5968067818935</v>
      </c>
      <c r="AE4">
        <f>'IDT-1'!B4</f>
        <v>0</v>
      </c>
      <c r="AF4" s="24"/>
      <c r="AG4">
        <f t="shared" ref="AG4:AG67" si="2">SUM(AD4:AF4)</f>
        <v>3212.5968067818935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-15</v>
      </c>
      <c r="AM4" s="34">
        <f>RTM_PXI!H4</f>
        <v>0</v>
      </c>
      <c r="AN4" s="34">
        <f>RTM_PXI!N4</f>
        <v>0</v>
      </c>
      <c r="AO4" s="147">
        <f>GDAM_IEX!H4</f>
        <v>2.61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5.2567200000000005</v>
      </c>
      <c r="E5">
        <f>GT_NG!P5</f>
        <v>14.226807140766756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100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1258.9869255046701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54.489999999999995</v>
      </c>
      <c r="U5" s="37">
        <f>SUMPRODUCT(LTA!J5:AN5,LTA!J$102:AN$102,LTA!J$103:AN$103)</f>
        <v>91.37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12.83</v>
      </c>
      <c r="Z5" s="34">
        <f>IEX!N5</f>
        <v>0</v>
      </c>
      <c r="AA5" s="75">
        <f>STOA!H5</f>
        <v>1091.32</v>
      </c>
      <c r="AB5" s="75">
        <f>-STOA!N5</f>
        <v>0</v>
      </c>
      <c r="AC5">
        <f t="shared" si="0"/>
        <v>25.762353042354697</v>
      </c>
      <c r="AD5">
        <f t="shared" si="1"/>
        <v>2876.4898027807162</v>
      </c>
      <c r="AE5">
        <f>'IDT-1'!B5</f>
        <v>0</v>
      </c>
      <c r="AF5" s="24"/>
      <c r="AG5">
        <f t="shared" si="2"/>
        <v>2876.4898027807162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-82</v>
      </c>
      <c r="AM5" s="34">
        <f>RTM_PXI!H5</f>
        <v>0</v>
      </c>
      <c r="AN5" s="34">
        <f>RTM_PXI!N5</f>
        <v>0</v>
      </c>
      <c r="AO5" s="147">
        <f>GDAM_IEX!H5</f>
        <v>9.0500000000000007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5.2567200000000005</v>
      </c>
      <c r="E6">
        <f>GT_NG!P6</f>
        <v>14.226807140766756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100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1258.986701809022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53.4</v>
      </c>
      <c r="U6" s="37">
        <f>SUMPRODUCT(LTA!J6:AN6,LTA!J$102:AN$102,LTA!J$103:AN$103)</f>
        <v>90.77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17.38</v>
      </c>
      <c r="Z6" s="34">
        <f>IEX!N6</f>
        <v>0</v>
      </c>
      <c r="AA6" s="75">
        <f>STOA!H6</f>
        <v>1093.2499999999998</v>
      </c>
      <c r="AB6" s="75">
        <f>-STOA!N6</f>
        <v>0</v>
      </c>
      <c r="AC6">
        <f t="shared" si="0"/>
        <v>26.100841683682372</v>
      </c>
      <c r="AD6">
        <f t="shared" si="1"/>
        <v>2846.1510904437405</v>
      </c>
      <c r="AE6">
        <f>'IDT-1'!B6</f>
        <v>0</v>
      </c>
      <c r="AF6" s="24"/>
      <c r="AG6">
        <f t="shared" si="2"/>
        <v>2846.1510904437405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-117</v>
      </c>
      <c r="AM6" s="34">
        <f>RTM_PXI!H6</f>
        <v>0</v>
      </c>
      <c r="AN6" s="34">
        <f>RTM_PXI!N6</f>
        <v>0</v>
      </c>
      <c r="AO6" s="147">
        <f>GDAM_IEX!H6</f>
        <v>9.26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5.2567200000000005</v>
      </c>
      <c r="E7">
        <f>GT_NG!P7</f>
        <v>14.226807140766756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1261.7524002677935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48.21</v>
      </c>
      <c r="U7" s="37">
        <f>SUMPRODUCT(LTA!J7:AN7,LTA!J$102:AN$102,LTA!J$103:AN$103)</f>
        <v>90.87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63.74</v>
      </c>
      <c r="Z7" s="34">
        <f>IEX!N7</f>
        <v>0</v>
      </c>
      <c r="AA7" s="75">
        <f>STOA!H7</f>
        <v>1043.9899999999998</v>
      </c>
      <c r="AB7" s="75">
        <f>-STOA!N7</f>
        <v>0</v>
      </c>
      <c r="AC7">
        <f t="shared" si="0"/>
        <v>25.634929519463196</v>
      </c>
      <c r="AD7">
        <f t="shared" si="1"/>
        <v>2941.7866056017101</v>
      </c>
      <c r="AE7">
        <f>'IDT-1'!B7</f>
        <v>0</v>
      </c>
      <c r="AF7" s="24"/>
      <c r="AG7">
        <f t="shared" si="2"/>
        <v>2941.7866056017101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-42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5.2567200000000005</v>
      </c>
      <c r="E8">
        <f>GT_NG!P8</f>
        <v>14.226807140766756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1261.1306577906153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47.33</v>
      </c>
      <c r="U8" s="37">
        <f>SUMPRODUCT(LTA!J8:AN8,LTA!J$102:AN$102,LTA!J$103:AN$103)</f>
        <v>91.17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50.22</v>
      </c>
      <c r="Z8" s="34">
        <f>IEX!N8</f>
        <v>0</v>
      </c>
      <c r="AA8" s="75">
        <f>STOA!H8</f>
        <v>1037.2299999999998</v>
      </c>
      <c r="AB8" s="75">
        <f>-STOA!N8</f>
        <v>0</v>
      </c>
      <c r="AC8">
        <f t="shared" si="0"/>
        <v>25.488367513554454</v>
      </c>
      <c r="AD8">
        <f t="shared" si="1"/>
        <v>2916.4514251304408</v>
      </c>
      <c r="AE8">
        <f>'IDT-1'!B8</f>
        <v>0</v>
      </c>
      <c r="AF8" s="24"/>
      <c r="AG8">
        <f t="shared" si="2"/>
        <v>2916.4514251304408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5.2567200000000005</v>
      </c>
      <c r="E9">
        <f>GT_NG!P9</f>
        <v>14.226807140766756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1258.7306945782418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37.67</v>
      </c>
      <c r="U9" s="37">
        <f>SUMPRODUCT(LTA!J9:AN9,LTA!J$102:AN$102,LTA!J$103:AN$103)</f>
        <v>78.27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18.350000000000001</v>
      </c>
      <c r="Z9" s="34">
        <f>IEX!N9</f>
        <v>0</v>
      </c>
      <c r="AA9" s="75">
        <f>STOA!H9</f>
        <v>1043.9899999999998</v>
      </c>
      <c r="AB9" s="75">
        <f>-STOA!N9</f>
        <v>0</v>
      </c>
      <c r="AC9">
        <f t="shared" si="0"/>
        <v>24.678106567225623</v>
      </c>
      <c r="AD9">
        <f t="shared" si="1"/>
        <v>2913.1917228643961</v>
      </c>
      <c r="AE9">
        <f>'IDT-1'!B9</f>
        <v>0</v>
      </c>
      <c r="AF9" s="24"/>
      <c r="AG9">
        <f t="shared" si="2"/>
        <v>2913.1917228643961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5.2567200000000005</v>
      </c>
      <c r="E10">
        <f>GT_NG!P10</f>
        <v>14.223205391151481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1259.1586159311082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37.67</v>
      </c>
      <c r="U10" s="37">
        <f>SUMPRODUCT(LTA!J10:AN10,LTA!J$102:AN$102,LTA!J$103:AN$103)</f>
        <v>77.77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1043.03</v>
      </c>
      <c r="AB10" s="75">
        <f>-STOA!N10</f>
        <v>0</v>
      </c>
      <c r="AC10">
        <f t="shared" si="0"/>
        <v>24.515266851892932</v>
      </c>
      <c r="AD10">
        <f t="shared" si="1"/>
        <v>2893.96888218298</v>
      </c>
      <c r="AE10">
        <f>'IDT-1'!B10</f>
        <v>0</v>
      </c>
      <c r="AF10" s="24"/>
      <c r="AG10">
        <f t="shared" si="2"/>
        <v>2893.96888218298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5.2567200000000005</v>
      </c>
      <c r="E11">
        <f>GT_NG!P11</f>
        <v>14.223205391151481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1260.6296969813006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37.67</v>
      </c>
      <c r="U11" s="37">
        <f>SUMPRODUCT(LTA!J11:AN11,LTA!J$102:AN$102,LTA!J$103:AN$103)</f>
        <v>77.27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183.5</v>
      </c>
      <c r="Z11" s="34">
        <f>IEX!N11</f>
        <v>0</v>
      </c>
      <c r="AA11" s="75">
        <f>STOA!H11</f>
        <v>817.02999999999986</v>
      </c>
      <c r="AB11" s="75">
        <f>-STOA!N11</f>
        <v>0</v>
      </c>
      <c r="AC11">
        <f t="shared" si="0"/>
        <v>24.141223932714549</v>
      </c>
      <c r="AD11">
        <f t="shared" si="1"/>
        <v>2849.8140061523509</v>
      </c>
      <c r="AE11">
        <f>'IDT-1'!B11</f>
        <v>0</v>
      </c>
      <c r="AF11" s="24"/>
      <c r="AG11">
        <f t="shared" si="2"/>
        <v>2849.8140061523509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5.2567200000000005</v>
      </c>
      <c r="E12">
        <f>GT_NG!P12</f>
        <v>14.223205391151481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1264.1096541293196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37.67</v>
      </c>
      <c r="U12" s="37">
        <f>SUMPRODUCT(LTA!J12:AN12,LTA!J$102:AN$102,LTA!J$103:AN$103)</f>
        <v>76.759999999999991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247.73</v>
      </c>
      <c r="Z12" s="34">
        <f>IEX!N12</f>
        <v>0</v>
      </c>
      <c r="AA12" s="75">
        <f>STOA!H12</f>
        <v>688.57999999999981</v>
      </c>
      <c r="AB12" s="75">
        <f>-STOA!N12</f>
        <v>0</v>
      </c>
      <c r="AC12">
        <f t="shared" si="0"/>
        <v>23.817403572757907</v>
      </c>
      <c r="AD12">
        <f t="shared" si="1"/>
        <v>2811.5877836603263</v>
      </c>
      <c r="AE12">
        <f>'IDT-1'!B12</f>
        <v>0</v>
      </c>
      <c r="AF12" s="24"/>
      <c r="AG12">
        <f t="shared" si="2"/>
        <v>2811.5877836603263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22.7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5.2567200000000005</v>
      </c>
      <c r="E13">
        <f>GT_NG!P13</f>
        <v>14.223205391151481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1264.1138749927461</v>
      </c>
      <c r="P13" s="36">
        <v>119.61543818167949</v>
      </c>
      <c r="Q13" s="36">
        <v>38.67</v>
      </c>
      <c r="R13" s="38">
        <v>0</v>
      </c>
      <c r="S13" s="38">
        <v>7.67</v>
      </c>
      <c r="T13" s="37">
        <f>SUMPRODUCT(LTA!J13:AN13,LTA!J$101:AN$101,LTA!J$103:AN$103)</f>
        <v>43.67</v>
      </c>
      <c r="U13" s="37">
        <f>SUMPRODUCT(LTA!J13:AN13,LTA!J$102:AN$102,LTA!J$103:AN$103)</f>
        <v>75.960000000000008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94.26</v>
      </c>
      <c r="Z13" s="34">
        <f>IEX!N13</f>
        <v>0</v>
      </c>
      <c r="AA13" s="75">
        <f>STOA!H13</f>
        <v>688.57999999999981</v>
      </c>
      <c r="AB13" s="75">
        <f>-STOA!N13</f>
        <v>0</v>
      </c>
      <c r="AC13">
        <f t="shared" si="0"/>
        <v>23.684621812099294</v>
      </c>
      <c r="AD13">
        <f t="shared" si="1"/>
        <v>2767.7946167534783</v>
      </c>
      <c r="AE13">
        <f>'IDT-1'!B13</f>
        <v>0</v>
      </c>
      <c r="AF13" s="24"/>
      <c r="AG13">
        <f t="shared" si="2"/>
        <v>2767.7946167534783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</v>
      </c>
      <c r="AM13" s="34">
        <f>RTM_PXI!H13</f>
        <v>0</v>
      </c>
      <c r="AN13" s="34">
        <f>RTM_PXI!N13</f>
        <v>0</v>
      </c>
      <c r="AO13" s="147">
        <f>GDAM_IEX!H13</f>
        <v>139.46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5.2567200000000005</v>
      </c>
      <c r="E14">
        <f>GT_NG!P14</f>
        <v>14.223205391151481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1260.8498383570534</v>
      </c>
      <c r="P14" s="36">
        <v>119.61543818167949</v>
      </c>
      <c r="Q14" s="36">
        <v>38.67</v>
      </c>
      <c r="R14" s="38">
        <v>0</v>
      </c>
      <c r="S14" s="38">
        <v>7.67</v>
      </c>
      <c r="T14" s="37">
        <f>SUMPRODUCT(LTA!J14:AN14,LTA!J$101:AN$101,LTA!J$103:AN$103)</f>
        <v>43.34</v>
      </c>
      <c r="U14" s="37">
        <f>SUMPRODUCT(LTA!J14:AN14,LTA!J$102:AN$102,LTA!J$103:AN$103)</f>
        <v>75.460000000000008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688.57999999999981</v>
      </c>
      <c r="AB14" s="75">
        <f>-STOA!N14</f>
        <v>0</v>
      </c>
      <c r="AC14">
        <f t="shared" si="0"/>
        <v>23.465451692983919</v>
      </c>
      <c r="AD14">
        <f t="shared" si="1"/>
        <v>2731.8797502369002</v>
      </c>
      <c r="AE14">
        <f>'IDT-1'!B14</f>
        <v>0</v>
      </c>
      <c r="AF14" s="24"/>
      <c r="AG14">
        <f t="shared" si="2"/>
        <v>2731.8797502369002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-19</v>
      </c>
      <c r="AM14" s="34">
        <f>RTM_PXI!H14</f>
        <v>0</v>
      </c>
      <c r="AN14" s="34">
        <f>RTM_PXI!N14</f>
        <v>0</v>
      </c>
      <c r="AO14" s="147">
        <f>GDAM_IEX!H14</f>
        <v>206.68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5.2567200000000005</v>
      </c>
      <c r="E15">
        <f>GT_NG!P15</f>
        <v>14.223205391151481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1192.9091517254449</v>
      </c>
      <c r="P15" s="36">
        <v>118.44496450282703</v>
      </c>
      <c r="Q15" s="36">
        <v>38.264382797592837</v>
      </c>
      <c r="R15" s="38">
        <v>0</v>
      </c>
      <c r="S15" s="38">
        <v>7.67</v>
      </c>
      <c r="T15" s="37">
        <f>SUMPRODUCT(LTA!J15:AN15,LTA!J$101:AN$101,LTA!J$103:AN$103)</f>
        <v>52.56</v>
      </c>
      <c r="U15" s="37">
        <f>SUMPRODUCT(LTA!J15:AN15,LTA!J$102:AN$102,LTA!J$103:AN$103)</f>
        <v>94.96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193.16</v>
      </c>
      <c r="Z15" s="34">
        <f>IEX!N15</f>
        <v>0</v>
      </c>
      <c r="AA15" s="75">
        <f>STOA!H15</f>
        <v>649.8499999999998</v>
      </c>
      <c r="AB15" s="75">
        <f>-STOA!N15</f>
        <v>0</v>
      </c>
      <c r="AC15">
        <f t="shared" si="0"/>
        <v>22.960966765102935</v>
      </c>
      <c r="AD15">
        <f t="shared" si="1"/>
        <v>2710.4874576519132</v>
      </c>
      <c r="AE15">
        <f>'IDT-1'!B15</f>
        <v>0</v>
      </c>
      <c r="AF15" s="24"/>
      <c r="AG15">
        <f t="shared" si="2"/>
        <v>2710.4874576519132</v>
      </c>
      <c r="AI15" s="34">
        <f>PXIL!H15</f>
        <v>0</v>
      </c>
      <c r="AJ15" s="34">
        <f>PXIL!N15</f>
        <v>0</v>
      </c>
      <c r="AK15" s="34">
        <f>RTM_IEX!H15</f>
        <v>52.15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5.2567200000000005</v>
      </c>
      <c r="E16">
        <f>GT_NG!P16</f>
        <v>14.223205391151481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1192.9014026081388</v>
      </c>
      <c r="P16" s="36">
        <v>118.44496450282703</v>
      </c>
      <c r="Q16" s="36">
        <v>38.264382797592837</v>
      </c>
      <c r="R16" s="38">
        <v>0</v>
      </c>
      <c r="S16" s="38">
        <v>7.67</v>
      </c>
      <c r="T16" s="37">
        <f>SUMPRODUCT(LTA!J16:AN16,LTA!J$101:AN$101,LTA!J$103:AN$103)</f>
        <v>51.04</v>
      </c>
      <c r="U16" s="37">
        <f>SUMPRODUCT(LTA!J16:AN16,LTA!J$102:AN$102,LTA!J$103:AN$103)</f>
        <v>93.46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160.32</v>
      </c>
      <c r="Z16" s="34">
        <f>IEX!N16</f>
        <v>0</v>
      </c>
      <c r="AA16" s="75">
        <f>STOA!H16</f>
        <v>649.8499999999998</v>
      </c>
      <c r="AB16" s="75">
        <f>-STOA!N16</f>
        <v>0</v>
      </c>
      <c r="AC16">
        <f t="shared" si="0"/>
        <v>22.619189672517564</v>
      </c>
      <c r="AD16">
        <f t="shared" si="1"/>
        <v>2670.1414856271922</v>
      </c>
      <c r="AE16">
        <f>'IDT-1'!B16</f>
        <v>0</v>
      </c>
      <c r="AF16" s="24"/>
      <c r="AG16">
        <f t="shared" si="2"/>
        <v>2670.1414856271922</v>
      </c>
      <c r="AI16" s="34">
        <f>PXIL!H16</f>
        <v>0</v>
      </c>
      <c r="AJ16" s="34">
        <f>PXIL!N16</f>
        <v>0</v>
      </c>
      <c r="AK16" s="34">
        <f>RTM_IEX!H16</f>
        <v>47.33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5.2567200000000005</v>
      </c>
      <c r="E17">
        <f>GT_NG!P17</f>
        <v>14.223205391151481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1192.8963106413414</v>
      </c>
      <c r="P17" s="36">
        <v>118.43851505308578</v>
      </c>
      <c r="Q17" s="36">
        <v>38.313355297381648</v>
      </c>
      <c r="R17" s="38">
        <v>0</v>
      </c>
      <c r="S17" s="38">
        <v>7.67</v>
      </c>
      <c r="T17" s="37">
        <f>SUMPRODUCT(LTA!J17:AN17,LTA!J$101:AN$101,LTA!J$103:AN$103)</f>
        <v>58.06</v>
      </c>
      <c r="U17" s="37">
        <f>SUMPRODUCT(LTA!J17:AN17,LTA!J$102:AN$102,LTA!J$103:AN$103)</f>
        <v>93.47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128.44999999999999</v>
      </c>
      <c r="Z17" s="34">
        <f>IEX!N17</f>
        <v>0</v>
      </c>
      <c r="AA17" s="75">
        <f>STOA!H17</f>
        <v>649.8499999999998</v>
      </c>
      <c r="AB17" s="75">
        <f>-STOA!N17</f>
        <v>0</v>
      </c>
      <c r="AC17">
        <f t="shared" si="0"/>
        <v>22.23352619446398</v>
      </c>
      <c r="AD17">
        <f t="shared" si="1"/>
        <v>2572.3945801884961</v>
      </c>
      <c r="AE17">
        <f>'IDT-1'!B17</f>
        <v>0</v>
      </c>
      <c r="AF17" s="24"/>
      <c r="AG17">
        <f t="shared" si="2"/>
        <v>2572.3945801884961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5.2567200000000005</v>
      </c>
      <c r="E18">
        <f>GT_NG!P18</f>
        <v>14.223205391151481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1192.896415096729</v>
      </c>
      <c r="P18" s="36">
        <v>118.43851505308578</v>
      </c>
      <c r="Q18" s="36">
        <v>38.313355297381648</v>
      </c>
      <c r="R18" s="38">
        <v>0</v>
      </c>
      <c r="S18" s="38">
        <v>7.67</v>
      </c>
      <c r="T18" s="37">
        <f>SUMPRODUCT(LTA!J18:AN18,LTA!J$101:AN$101,LTA!J$103:AN$103)</f>
        <v>56.58</v>
      </c>
      <c r="U18" s="37">
        <f>SUMPRODUCT(LTA!J18:AN18,LTA!J$102:AN$102,LTA!J$103:AN$103)</f>
        <v>91.47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93.68</v>
      </c>
      <c r="Z18" s="34">
        <f>IEX!N18</f>
        <v>0</v>
      </c>
      <c r="AA18" s="75">
        <f>STOA!H18</f>
        <v>649.8499999999998</v>
      </c>
      <c r="AB18" s="75">
        <f>-STOA!N18</f>
        <v>0</v>
      </c>
      <c r="AC18">
        <f t="shared" si="0"/>
        <v>21.886813598714564</v>
      </c>
      <c r="AD18">
        <f t="shared" si="1"/>
        <v>2537.491397239633</v>
      </c>
      <c r="AE18">
        <f>'IDT-1'!B18</f>
        <v>0</v>
      </c>
      <c r="AF18" s="24"/>
      <c r="AG18">
        <f t="shared" si="2"/>
        <v>2537.491397239633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5.2567200000000005</v>
      </c>
      <c r="E19">
        <f>GT_NG!P19</f>
        <v>14.223205391151481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1192.896415096729</v>
      </c>
      <c r="P19" s="36">
        <v>118.43851505308578</v>
      </c>
      <c r="Q19" s="36">
        <v>38.313355297381648</v>
      </c>
      <c r="R19" s="38">
        <v>0</v>
      </c>
      <c r="S19" s="38">
        <v>7.67</v>
      </c>
      <c r="T19" s="37">
        <f>SUMPRODUCT(LTA!J19:AN19,LTA!J$101:AN$101,LTA!J$103:AN$103)</f>
        <v>54.730000000000004</v>
      </c>
      <c r="U19" s="37">
        <f>SUMPRODUCT(LTA!J19:AN19,LTA!J$102:AN$102,LTA!J$103:AN$103)</f>
        <v>89.47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4.83</v>
      </c>
      <c r="Z19" s="34">
        <f>IEX!N19</f>
        <v>0</v>
      </c>
      <c r="AA19" s="75">
        <f>STOA!H19</f>
        <v>649.8499999999998</v>
      </c>
      <c r="AB19" s="75">
        <f>-STOA!N19</f>
        <v>0</v>
      </c>
      <c r="AC19">
        <f t="shared" si="0"/>
        <v>21.252143280037682</v>
      </c>
      <c r="AD19">
        <f t="shared" si="1"/>
        <v>2428.42606755831</v>
      </c>
      <c r="AE19">
        <f>'IDT-1'!B19</f>
        <v>61.739999999999995</v>
      </c>
      <c r="AF19" s="24"/>
      <c r="AG19">
        <f t="shared" si="2"/>
        <v>2490.1660675583098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5.2567200000000005</v>
      </c>
      <c r="E20">
        <f>GT_NG!P20</f>
        <v>14.223205391151481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1192.8960795425171</v>
      </c>
      <c r="P20" s="36">
        <v>118.43851505308578</v>
      </c>
      <c r="Q20" s="36">
        <v>38.313355297381648</v>
      </c>
      <c r="R20" s="38">
        <v>0</v>
      </c>
      <c r="S20" s="38">
        <v>7.67</v>
      </c>
      <c r="T20" s="37">
        <f>SUMPRODUCT(LTA!J20:AN20,LTA!J$101:AN$101,LTA!J$103:AN$103)</f>
        <v>54.23</v>
      </c>
      <c r="U20" s="37">
        <f>SUMPRODUCT(LTA!J20:AN20,LTA!J$102:AN$102,LTA!J$103:AN$103)</f>
        <v>86.460000000000008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649.8499999999998</v>
      </c>
      <c r="AB20" s="75">
        <f>-STOA!N20</f>
        <v>0</v>
      </c>
      <c r="AC20">
        <f t="shared" si="0"/>
        <v>21.19055561910719</v>
      </c>
      <c r="AD20">
        <f t="shared" si="1"/>
        <v>2419.1473196650286</v>
      </c>
      <c r="AE20">
        <f>'IDT-1'!B20</f>
        <v>40</v>
      </c>
      <c r="AF20" s="24"/>
      <c r="AG20">
        <f t="shared" si="2"/>
        <v>2459.1473196650286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-41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5.2567200000000005</v>
      </c>
      <c r="E21">
        <f>GT_NG!P21</f>
        <v>14.223205391151481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1192.8960795425171</v>
      </c>
      <c r="P21" s="36">
        <v>118.43851505308578</v>
      </c>
      <c r="Q21" s="36">
        <v>38.313355297381648</v>
      </c>
      <c r="R21" s="38">
        <v>0</v>
      </c>
      <c r="S21" s="38">
        <v>7.67</v>
      </c>
      <c r="T21" s="37">
        <f>SUMPRODUCT(LTA!J21:AN21,LTA!J$101:AN$101,LTA!J$103:AN$103)</f>
        <v>52.14</v>
      </c>
      <c r="U21" s="37">
        <f>SUMPRODUCT(LTA!J21:AN21,LTA!J$102:AN$102,LTA!J$103:AN$103)</f>
        <v>82.509999999999991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649.8499999999998</v>
      </c>
      <c r="AB21" s="75">
        <f>-STOA!N21</f>
        <v>0</v>
      </c>
      <c r="AC21">
        <f t="shared" si="0"/>
        <v>21.029694568683631</v>
      </c>
      <c r="AD21">
        <f t="shared" si="1"/>
        <v>2426.2681807154522</v>
      </c>
      <c r="AE21">
        <f>'IDT-1'!B21</f>
        <v>22</v>
      </c>
      <c r="AF21" s="24"/>
      <c r="AG21">
        <f t="shared" si="2"/>
        <v>2448.2681807154522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5.2567200000000005</v>
      </c>
      <c r="E22">
        <f>GT_NG!P22</f>
        <v>14.223205391151481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1144.6083243729802</v>
      </c>
      <c r="P22" s="36">
        <v>118.43851505308578</v>
      </c>
      <c r="Q22" s="36">
        <v>38.313355297381648</v>
      </c>
      <c r="R22" s="38">
        <v>0</v>
      </c>
      <c r="S22" s="38">
        <v>7.67</v>
      </c>
      <c r="T22" s="37">
        <f>SUMPRODUCT(LTA!J22:AN22,LTA!J$101:AN$101,LTA!J$103:AN$103)</f>
        <v>49.540000000000006</v>
      </c>
      <c r="U22" s="37">
        <f>SUMPRODUCT(LTA!J22:AN22,LTA!J$102:AN$102,LTA!J$103:AN$103)</f>
        <v>79.75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649.8499999999998</v>
      </c>
      <c r="AB22" s="75">
        <f>-STOA!N22</f>
        <v>0</v>
      </c>
      <c r="AC22">
        <f t="shared" si="0"/>
        <v>20.512213008962629</v>
      </c>
      <c r="AD22">
        <f t="shared" si="1"/>
        <v>2421.4179071056365</v>
      </c>
      <c r="AE22">
        <f>'IDT-1'!B22</f>
        <v>0</v>
      </c>
      <c r="AF22" s="24"/>
      <c r="AG22">
        <f t="shared" si="2"/>
        <v>2421.4179071056365</v>
      </c>
      <c r="AI22" s="34">
        <f>PXIL!H22</f>
        <v>0</v>
      </c>
      <c r="AJ22" s="34">
        <f>PXIL!N22</f>
        <v>0</v>
      </c>
      <c r="AK22" s="34">
        <f>RTM_IEX!H22</f>
        <v>20.28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5.2567200000000005</v>
      </c>
      <c r="E23">
        <f>GT_NG!P23</f>
        <v>14.223205391151481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1098.1557017684499</v>
      </c>
      <c r="P23" s="36">
        <v>100</v>
      </c>
      <c r="Q23" s="36">
        <v>38.313355297381648</v>
      </c>
      <c r="R23" s="38">
        <v>0</v>
      </c>
      <c r="S23" s="38">
        <v>7.67</v>
      </c>
      <c r="T23" s="37">
        <f>SUMPRODUCT(LTA!J23:AN23,LTA!J$101:AN$101,LTA!J$103:AN$103)</f>
        <v>56.209999999999994</v>
      </c>
      <c r="U23" s="37">
        <f>SUMPRODUCT(LTA!J23:AN23,LTA!J$102:AN$102,LTA!J$103:AN$103)</f>
        <v>75.94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649.8499999999998</v>
      </c>
      <c r="AB23" s="75">
        <f>-STOA!N23</f>
        <v>0</v>
      </c>
      <c r="AC23">
        <f t="shared" si="0"/>
        <v>19.905511029887546</v>
      </c>
      <c r="AD23">
        <f t="shared" si="1"/>
        <v>2329.7134714270951</v>
      </c>
      <c r="AE23">
        <f>'IDT-1'!B23</f>
        <v>0</v>
      </c>
      <c r="AF23" s="24"/>
      <c r="AG23">
        <f t="shared" si="2"/>
        <v>2329.7134714270951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5.2567200000000005</v>
      </c>
      <c r="E24">
        <f>GT_NG!P24</f>
        <v>14.223205391151481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1049.8656597817708</v>
      </c>
      <c r="P24" s="36">
        <v>100</v>
      </c>
      <c r="Q24" s="36">
        <v>38.313355297381648</v>
      </c>
      <c r="R24" s="38">
        <v>0</v>
      </c>
      <c r="S24" s="38">
        <v>7.67</v>
      </c>
      <c r="T24" s="37">
        <f>SUMPRODUCT(LTA!J24:AN24,LTA!J$101:AN$101,LTA!J$103:AN$103)</f>
        <v>54.03</v>
      </c>
      <c r="U24" s="37">
        <f>SUMPRODUCT(LTA!J24:AN24,LTA!J$102:AN$102,LTA!J$103:AN$103)</f>
        <v>73.710000000000008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649.8499999999998</v>
      </c>
      <c r="AB24" s="75">
        <f>-STOA!N24</f>
        <v>0</v>
      </c>
      <c r="AC24">
        <f t="shared" si="0"/>
        <v>19.471301834924333</v>
      </c>
      <c r="AD24">
        <f t="shared" si="1"/>
        <v>2276.4476386353795</v>
      </c>
      <c r="AE24">
        <f>'IDT-1'!B24</f>
        <v>0</v>
      </c>
      <c r="AF24" s="24"/>
      <c r="AG24">
        <f t="shared" si="2"/>
        <v>2276.4476386353795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5.2567200000000005</v>
      </c>
      <c r="E25">
        <f>GT_NG!P25</f>
        <v>14.223205391151481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1036.2355467969446</v>
      </c>
      <c r="P25" s="36">
        <v>96.58</v>
      </c>
      <c r="Q25" s="36">
        <v>25.32</v>
      </c>
      <c r="R25" s="38">
        <v>0</v>
      </c>
      <c r="S25" s="38">
        <v>7.67</v>
      </c>
      <c r="T25" s="37">
        <f>SUMPRODUCT(LTA!J25:AN25,LTA!J$101:AN$101,LTA!J$103:AN$103)</f>
        <v>51.66</v>
      </c>
      <c r="U25" s="37">
        <f>SUMPRODUCT(LTA!J25:AN25,LTA!J$102:AN$102,LTA!J$103:AN$103)</f>
        <v>72.5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649.8499999999998</v>
      </c>
      <c r="AB25" s="75">
        <f>-STOA!N25</f>
        <v>0</v>
      </c>
      <c r="AC25">
        <f t="shared" si="0"/>
        <v>19.358287855851568</v>
      </c>
      <c r="AD25">
        <f t="shared" si="1"/>
        <v>2222.9371843322447</v>
      </c>
      <c r="AE25">
        <f>'IDT-1'!B25</f>
        <v>0</v>
      </c>
      <c r="AF25" s="24"/>
      <c r="AG25">
        <f t="shared" si="2"/>
        <v>2222.9371843322447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5.2567200000000005</v>
      </c>
      <c r="E26">
        <f>GT_NG!P26</f>
        <v>14.223205391151481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1036.2355467969446</v>
      </c>
      <c r="P26" s="36">
        <v>96.58</v>
      </c>
      <c r="Q26" s="36">
        <v>25.32</v>
      </c>
      <c r="R26" s="38">
        <v>0</v>
      </c>
      <c r="S26" s="38">
        <v>7.67</v>
      </c>
      <c r="T26" s="37">
        <f>SUMPRODUCT(LTA!J26:AN26,LTA!J$101:AN$101,LTA!J$103:AN$103)</f>
        <v>50.019999999999996</v>
      </c>
      <c r="U26" s="37">
        <f>SUMPRODUCT(LTA!J26:AN26,LTA!J$102:AN$102,LTA!J$103:AN$103)</f>
        <v>71.7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649.8499999999998</v>
      </c>
      <c r="AB26" s="75">
        <f>-STOA!N26</f>
        <v>0</v>
      </c>
      <c r="AC26">
        <f t="shared" si="0"/>
        <v>19.574984272148459</v>
      </c>
      <c r="AD26">
        <f t="shared" si="1"/>
        <v>2192.2804879159476</v>
      </c>
      <c r="AE26">
        <f>'IDT-1'!B26</f>
        <v>0</v>
      </c>
      <c r="AF26" s="24"/>
      <c r="AG26">
        <f t="shared" si="2"/>
        <v>2192.2804879159476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5.2567200000000005</v>
      </c>
      <c r="E27">
        <f>GT_NG!P27</f>
        <v>14.223205391151481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1034.3531272114051</v>
      </c>
      <c r="P27" s="36">
        <v>96.58</v>
      </c>
      <c r="Q27" s="36">
        <v>25.32</v>
      </c>
      <c r="R27" s="38">
        <v>8.7900000000000009</v>
      </c>
      <c r="S27" s="38">
        <v>7.67</v>
      </c>
      <c r="T27" s="37">
        <f>SUMPRODUCT(LTA!J27:AN27,LTA!J$101:AN$101,LTA!J$103:AN$103)</f>
        <v>54.230000000000004</v>
      </c>
      <c r="U27" s="37">
        <f>SUMPRODUCT(LTA!J27:AN27,LTA!J$102:AN$102,LTA!J$103:AN$103)</f>
        <v>84.960000000000008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486.87</v>
      </c>
      <c r="AB27" s="75">
        <f>-STOA!N27</f>
        <v>0</v>
      </c>
      <c r="AC27">
        <f t="shared" si="0"/>
        <v>18.584269641861475</v>
      </c>
      <c r="AD27">
        <f t="shared" si="1"/>
        <v>2193.8287829606952</v>
      </c>
      <c r="AE27">
        <f>'IDT-1'!B27</f>
        <v>0</v>
      </c>
      <c r="AF27" s="24"/>
      <c r="AG27">
        <f t="shared" si="2"/>
        <v>2193.8287829606952</v>
      </c>
      <c r="AI27" s="34">
        <f>PXIL!H27</f>
        <v>0</v>
      </c>
      <c r="AJ27" s="34">
        <f>PXIL!N27</f>
        <v>0</v>
      </c>
      <c r="AK27" s="34">
        <f>RTM_IEX!H27</f>
        <v>80.16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5.2567200000000005</v>
      </c>
      <c r="E28">
        <f>GT_NG!P28</f>
        <v>14.223205391151481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1032.375503285188</v>
      </c>
      <c r="P28" s="36">
        <v>96.58</v>
      </c>
      <c r="Q28" s="36">
        <v>25.32</v>
      </c>
      <c r="R28" s="38">
        <v>18.22</v>
      </c>
      <c r="S28" s="38">
        <v>7.67</v>
      </c>
      <c r="T28" s="37">
        <f>SUMPRODUCT(LTA!J28:AN28,LTA!J$101:AN$101,LTA!J$103:AN$103)</f>
        <v>62.559999999999995</v>
      </c>
      <c r="U28" s="37">
        <f>SUMPRODUCT(LTA!J28:AN28,LTA!J$102:AN$102,LTA!J$103:AN$103)</f>
        <v>82.460000000000008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486.87</v>
      </c>
      <c r="AB28" s="75">
        <f>-STOA!N28</f>
        <v>0</v>
      </c>
      <c r="AC28">
        <f t="shared" si="0"/>
        <v>18.33892560088125</v>
      </c>
      <c r="AD28">
        <f t="shared" si="1"/>
        <v>2164.8665030754582</v>
      </c>
      <c r="AE28">
        <f>'IDT-1'!B28</f>
        <v>0</v>
      </c>
      <c r="AF28" s="24"/>
      <c r="AG28">
        <f t="shared" si="2"/>
        <v>2164.8665030754582</v>
      </c>
      <c r="AI28" s="34">
        <f>PXIL!H28</f>
        <v>0</v>
      </c>
      <c r="AJ28" s="34">
        <f>PXIL!N28</f>
        <v>0</v>
      </c>
      <c r="AK28" s="34">
        <f>RTM_IEX!H28</f>
        <v>37.67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5.2567200000000005</v>
      </c>
      <c r="E29">
        <f>GT_NG!P29</f>
        <v>14.223205391151481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1034.0054730511952</v>
      </c>
      <c r="P29" s="36">
        <v>57.94571439136223</v>
      </c>
      <c r="Q29" s="36">
        <v>25.32</v>
      </c>
      <c r="R29" s="38">
        <v>25.3</v>
      </c>
      <c r="S29" s="38">
        <v>7.67</v>
      </c>
      <c r="T29" s="37">
        <f>SUMPRODUCT(LTA!J29:AN29,LTA!J$101:AN$101,LTA!J$103:AN$103)</f>
        <v>72.8</v>
      </c>
      <c r="U29" s="37">
        <f>SUMPRODUCT(LTA!J29:AN29,LTA!J$102:AN$102,LTA!J$103:AN$103)</f>
        <v>74.960000000000008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486.87</v>
      </c>
      <c r="AB29" s="75">
        <f>-STOA!N29</f>
        <v>0</v>
      </c>
      <c r="AC29">
        <f t="shared" si="0"/>
        <v>17.883357347803155</v>
      </c>
      <c r="AD29">
        <f t="shared" si="1"/>
        <v>2111.0877554859057</v>
      </c>
      <c r="AE29">
        <f>'IDT-1'!B29</f>
        <v>0</v>
      </c>
      <c r="AF29" s="24"/>
      <c r="AG29">
        <f t="shared" si="2"/>
        <v>2111.0877554859057</v>
      </c>
      <c r="AI29" s="34">
        <f>PXIL!H29</f>
        <v>0</v>
      </c>
      <c r="AJ29" s="34">
        <f>PXIL!N29</f>
        <v>0</v>
      </c>
      <c r="AK29" s="34">
        <f>RTM_IEX!H29</f>
        <v>10.62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5.2567200000000005</v>
      </c>
      <c r="E30">
        <f>GT_NG!P30</f>
        <v>14.223205391151481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993.22907182107292</v>
      </c>
      <c r="P30" s="36">
        <v>57.94571439136223</v>
      </c>
      <c r="Q30" s="36">
        <v>25.32</v>
      </c>
      <c r="R30" s="38">
        <v>30.695155436326335</v>
      </c>
      <c r="S30" s="38">
        <v>7.37</v>
      </c>
      <c r="T30" s="37">
        <f>SUMPRODUCT(LTA!J30:AN30,LTA!J$101:AN$101,LTA!J$103:AN$103)</f>
        <v>88.56</v>
      </c>
      <c r="U30" s="37">
        <f>SUMPRODUCT(LTA!J30:AN30,LTA!J$102:AN$102,LTA!J$103:AN$103)</f>
        <v>73.460000000000008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486.87</v>
      </c>
      <c r="AB30" s="75">
        <f>-STOA!N30</f>
        <v>0</v>
      </c>
      <c r="AC30">
        <f t="shared" si="0"/>
        <v>17.758220564458384</v>
      </c>
      <c r="AD30">
        <f t="shared" si="1"/>
        <v>2062.1716464754545</v>
      </c>
      <c r="AE30">
        <f>'IDT-1'!B30</f>
        <v>0</v>
      </c>
      <c r="AF30" s="24"/>
      <c r="AG30">
        <f t="shared" si="2"/>
        <v>2062.1716464754545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-17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5.2567200000000005</v>
      </c>
      <c r="E31">
        <f>GT_NG!P31</f>
        <v>14.223205391151481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937.66879089343786</v>
      </c>
      <c r="P31" s="36">
        <v>57.94571439136223</v>
      </c>
      <c r="Q31" s="36">
        <v>25.32</v>
      </c>
      <c r="R31" s="38">
        <v>39.9</v>
      </c>
      <c r="S31" s="38">
        <v>7.37</v>
      </c>
      <c r="T31" s="37">
        <f>SUMPRODUCT(LTA!J31:AN31,LTA!J$101:AN$101,LTA!J$103:AN$103)</f>
        <v>96.72</v>
      </c>
      <c r="U31" s="37">
        <f>SUMPRODUCT(LTA!J31:AN31,LTA!J$102:AN$102,LTA!J$103:AN$103)</f>
        <v>71.45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487.02</v>
      </c>
      <c r="AB31" s="75">
        <f>-STOA!N31</f>
        <v>0</v>
      </c>
      <c r="AC31">
        <f t="shared" si="0"/>
        <v>17.667418473022888</v>
      </c>
      <c r="AD31">
        <f t="shared" si="1"/>
        <v>1993.2070122029288</v>
      </c>
      <c r="AE31">
        <f>'IDT-1'!B31</f>
        <v>0</v>
      </c>
      <c r="AF31" s="24"/>
      <c r="AG31">
        <f t="shared" si="2"/>
        <v>1993.2070122029288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5.2567200000000005</v>
      </c>
      <c r="E32">
        <f>GT_NG!P32</f>
        <v>14.223205391151481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937.78452904590188</v>
      </c>
      <c r="P32" s="36">
        <v>57.95</v>
      </c>
      <c r="Q32" s="36">
        <v>25.32</v>
      </c>
      <c r="R32" s="38">
        <v>40.5</v>
      </c>
      <c r="S32" s="38">
        <v>7.37</v>
      </c>
      <c r="T32" s="37">
        <f>SUMPRODUCT(LTA!J32:AN32,LTA!J$101:AN$101,LTA!J$103:AN$103)</f>
        <v>126.28</v>
      </c>
      <c r="U32" s="37">
        <f>SUMPRODUCT(LTA!J32:AN32,LTA!J$102:AN$102,LTA!J$103:AN$103)</f>
        <v>71.45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487.02</v>
      </c>
      <c r="AB32" s="75">
        <f>-STOA!N32</f>
        <v>0</v>
      </c>
      <c r="AC32">
        <f t="shared" si="0"/>
        <v>18.252145823886817</v>
      </c>
      <c r="AD32">
        <f t="shared" si="1"/>
        <v>1983.9023086131663</v>
      </c>
      <c r="AE32">
        <f>'IDT-1'!B32</f>
        <v>0</v>
      </c>
      <c r="AF32" s="24"/>
      <c r="AG32">
        <f t="shared" si="2"/>
        <v>1983.9023086131663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-85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5.2567200000000005</v>
      </c>
      <c r="E33">
        <f>GT_NG!P33</f>
        <v>14.223205391151481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890.73467354280217</v>
      </c>
      <c r="P33" s="36">
        <v>57.94520003313179</v>
      </c>
      <c r="Q33" s="36">
        <v>25.32</v>
      </c>
      <c r="R33" s="38">
        <v>44.499999999999993</v>
      </c>
      <c r="S33" s="38">
        <v>7.37</v>
      </c>
      <c r="T33" s="37">
        <f>SUMPRODUCT(LTA!J33:AN33,LTA!J$101:AN$101,LTA!J$103:AN$103)</f>
        <v>159.1</v>
      </c>
      <c r="U33" s="37">
        <f>SUMPRODUCT(LTA!J33:AN33,LTA!J$102:AN$102,LTA!J$103:AN$103)</f>
        <v>71.45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487.02</v>
      </c>
      <c r="AB33" s="75">
        <f>-STOA!N33</f>
        <v>0</v>
      </c>
      <c r="AC33">
        <f t="shared" si="0"/>
        <v>17.937453459367084</v>
      </c>
      <c r="AD33">
        <f t="shared" si="1"/>
        <v>2000.9823455077185</v>
      </c>
      <c r="AE33">
        <f>'IDT-1'!B33</f>
        <v>0</v>
      </c>
      <c r="AF33" s="24"/>
      <c r="AG33">
        <f t="shared" si="2"/>
        <v>2000.9823455077185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5.2567200000000005</v>
      </c>
      <c r="E34">
        <f>GT_NG!P34</f>
        <v>14.223205391151481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890.73467354280217</v>
      </c>
      <c r="P34" s="36">
        <v>57.94517204032325</v>
      </c>
      <c r="Q34" s="36">
        <v>25.32</v>
      </c>
      <c r="R34" s="38">
        <v>44.5</v>
      </c>
      <c r="S34" s="38">
        <v>7.37</v>
      </c>
      <c r="T34" s="37">
        <f>SUMPRODUCT(LTA!J34:AN34,LTA!J$101:AN$101,LTA!J$103:AN$103)</f>
        <v>192.79</v>
      </c>
      <c r="U34" s="37">
        <f>SUMPRODUCT(LTA!J34:AN34,LTA!J$102:AN$102,LTA!J$103:AN$103)</f>
        <v>71.45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487.02</v>
      </c>
      <c r="AB34" s="75">
        <f>-STOA!N34</f>
        <v>0</v>
      </c>
      <c r="AC34">
        <f t="shared" si="0"/>
        <v>18.516939744598609</v>
      </c>
      <c r="AD34">
        <f t="shared" si="1"/>
        <v>1999.0928312296785</v>
      </c>
      <c r="AE34">
        <f>'IDT-1'!B34</f>
        <v>0</v>
      </c>
      <c r="AF34" s="24"/>
      <c r="AG34">
        <f t="shared" si="2"/>
        <v>1999.0928312296785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-93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5.2567200000000005</v>
      </c>
      <c r="E35">
        <f>GT_NG!P35</f>
        <v>14.223205391151481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867.08434881257767</v>
      </c>
      <c r="P35" s="36">
        <v>57.94517204032325</v>
      </c>
      <c r="Q35" s="36">
        <v>25.32</v>
      </c>
      <c r="R35" s="38">
        <v>46.5</v>
      </c>
      <c r="S35" s="38">
        <v>7.37</v>
      </c>
      <c r="T35" s="37">
        <f>SUMPRODUCT(LTA!J35:AN35,LTA!J$101:AN$101,LTA!J$103:AN$103)</f>
        <v>207.36</v>
      </c>
      <c r="U35" s="37">
        <f>SUMPRODUCT(LTA!J35:AN35,LTA!J$102:AN$102,LTA!J$103:AN$103)</f>
        <v>58.95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488.28000000000003</v>
      </c>
      <c r="AB35" s="75">
        <f>-STOA!N35</f>
        <v>0</v>
      </c>
      <c r="AC35">
        <f t="shared" si="0"/>
        <v>18.075029654218493</v>
      </c>
      <c r="AD35">
        <f t="shared" si="1"/>
        <v>2015.2144165898337</v>
      </c>
      <c r="AE35">
        <f>'IDT-1'!B35</f>
        <v>0</v>
      </c>
      <c r="AF35" s="24"/>
      <c r="AG35">
        <f t="shared" si="2"/>
        <v>2015.2144165898337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5.2567200000000005</v>
      </c>
      <c r="E36">
        <f>GT_NG!P36</f>
        <v>14.223205391151481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862.22904252341846</v>
      </c>
      <c r="P36" s="36">
        <v>57.95</v>
      </c>
      <c r="Q36" s="36">
        <v>25.32</v>
      </c>
      <c r="R36" s="38">
        <v>47.5</v>
      </c>
      <c r="S36" s="38">
        <v>7.37</v>
      </c>
      <c r="T36" s="37">
        <f>SUMPRODUCT(LTA!J36:AN36,LTA!J$101:AN$101,LTA!J$103:AN$103)</f>
        <v>243.75</v>
      </c>
      <c r="U36" s="37">
        <f>SUMPRODUCT(LTA!J36:AN36,LTA!J$102:AN$102,LTA!J$103:AN$103)</f>
        <v>58.95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</v>
      </c>
      <c r="AA36" s="75">
        <f>STOA!H36</f>
        <v>488.28000000000003</v>
      </c>
      <c r="AB36" s="75">
        <f>-STOA!N36</f>
        <v>0</v>
      </c>
      <c r="AC36">
        <f t="shared" si="0"/>
        <v>18.610967525722405</v>
      </c>
      <c r="AD36">
        <f t="shared" si="1"/>
        <v>2016.2180003888477</v>
      </c>
      <c r="AE36">
        <f>'IDT-1'!B36</f>
        <v>0</v>
      </c>
      <c r="AF36" s="24"/>
      <c r="AG36">
        <f t="shared" si="2"/>
        <v>2016.2180003888477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5.2567200000000005</v>
      </c>
      <c r="E37">
        <f>GT_NG!P37</f>
        <v>14.223205391151481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867.61003330486517</v>
      </c>
      <c r="P37" s="36">
        <v>57.95</v>
      </c>
      <c r="Q37" s="36">
        <v>25.32</v>
      </c>
      <c r="R37" s="38">
        <v>47.5</v>
      </c>
      <c r="S37" s="38">
        <v>7.37</v>
      </c>
      <c r="T37" s="37">
        <f>SUMPRODUCT(LTA!J37:AN37,LTA!J$101:AN$101,LTA!J$103:AN$103)</f>
        <v>253.36</v>
      </c>
      <c r="U37" s="37">
        <f>SUMPRODUCT(LTA!J37:AN37,LTA!J$102:AN$102,LTA!J$103:AN$103)</f>
        <v>57.47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-28</v>
      </c>
      <c r="AA37" s="75">
        <f>STOA!H37</f>
        <v>488.28000000000003</v>
      </c>
      <c r="AB37" s="75">
        <f>-STOA!N37</f>
        <v>0</v>
      </c>
      <c r="AC37">
        <f t="shared" si="0"/>
        <v>18.614334797862998</v>
      </c>
      <c r="AD37">
        <f t="shared" si="1"/>
        <v>2042.7256238981538</v>
      </c>
      <c r="AE37">
        <f>'IDT-1'!B37</f>
        <v>0</v>
      </c>
      <c r="AF37" s="24"/>
      <c r="AG37">
        <f t="shared" si="2"/>
        <v>2042.7256238981538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-49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5.2567200000000005</v>
      </c>
      <c r="E38">
        <f>GT_NG!P38</f>
        <v>14.223205391151481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869.95161540486515</v>
      </c>
      <c r="P38" s="36">
        <v>57.95</v>
      </c>
      <c r="Q38" s="36">
        <v>25.32</v>
      </c>
      <c r="R38" s="38">
        <v>47.5</v>
      </c>
      <c r="S38" s="38">
        <v>7.37</v>
      </c>
      <c r="T38" s="37">
        <f>SUMPRODUCT(LTA!J38:AN38,LTA!J$101:AN$101,LTA!J$103:AN$103)</f>
        <v>287.75</v>
      </c>
      <c r="U38" s="37">
        <f>SUMPRODUCT(LTA!J38:AN38,LTA!J$102:AN$102,LTA!J$103:AN$103)</f>
        <v>57.97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-47</v>
      </c>
      <c r="AA38" s="75">
        <f>STOA!H38</f>
        <v>488.28000000000003</v>
      </c>
      <c r="AB38" s="75">
        <f>-STOA!N38</f>
        <v>0</v>
      </c>
      <c r="AC38">
        <f t="shared" si="0"/>
        <v>19.020262822476774</v>
      </c>
      <c r="AD38">
        <f t="shared" si="1"/>
        <v>2068.5512779735395</v>
      </c>
      <c r="AE38">
        <f>'IDT-1'!B38</f>
        <v>0</v>
      </c>
      <c r="AF38" s="24"/>
      <c r="AG38">
        <f t="shared" si="2"/>
        <v>2068.5512779735395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-41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5.2567200000000005</v>
      </c>
      <c r="E39">
        <f>GT_NG!P39</f>
        <v>14.099882801054791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935.28886471116789</v>
      </c>
      <c r="P39" s="36">
        <v>57.95</v>
      </c>
      <c r="Q39" s="36">
        <v>25.32</v>
      </c>
      <c r="R39" s="38">
        <v>47.5</v>
      </c>
      <c r="S39" s="38">
        <v>7.37</v>
      </c>
      <c r="T39" s="37">
        <f>SUMPRODUCT(LTA!J39:AN39,LTA!J$101:AN$101,LTA!J$103:AN$103)</f>
        <v>316.93</v>
      </c>
      <c r="U39" s="37">
        <f>SUMPRODUCT(LTA!J39:AN39,LTA!J$102:AN$102,LTA!J$103:AN$103)</f>
        <v>58.97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-51</v>
      </c>
      <c r="AA39" s="75">
        <f>STOA!H39</f>
        <v>488.28</v>
      </c>
      <c r="AB39" s="75">
        <f>-STOA!N39</f>
        <v>0</v>
      </c>
      <c r="AC39">
        <f t="shared" si="0"/>
        <v>20.219716219962695</v>
      </c>
      <c r="AD39">
        <f t="shared" si="1"/>
        <v>2115.7457512922601</v>
      </c>
      <c r="AE39">
        <f>'IDT-1'!B39</f>
        <v>0</v>
      </c>
      <c r="AF39" s="24"/>
      <c r="AG39">
        <f t="shared" si="2"/>
        <v>2115.7457512922601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-84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5.2567200000000005</v>
      </c>
      <c r="E40">
        <f>GT_NG!P40</f>
        <v>14.099882801054791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933.30848670072498</v>
      </c>
      <c r="P40" s="36">
        <v>57.95</v>
      </c>
      <c r="Q40" s="36">
        <v>25.32</v>
      </c>
      <c r="R40" s="38">
        <v>47.5</v>
      </c>
      <c r="S40" s="38">
        <v>7.37</v>
      </c>
      <c r="T40" s="37">
        <f>SUMPRODUCT(LTA!J40:AN40,LTA!J$101:AN$101,LTA!J$103:AN$103)</f>
        <v>349.53999999999996</v>
      </c>
      <c r="U40" s="37">
        <f>SUMPRODUCT(LTA!J40:AN40,LTA!J$102:AN$102,LTA!J$103:AN$103)</f>
        <v>59.97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-37</v>
      </c>
      <c r="AA40" s="75">
        <f>STOA!H40</f>
        <v>488.28</v>
      </c>
      <c r="AB40" s="75">
        <f>-STOA!N40</f>
        <v>0</v>
      </c>
      <c r="AC40">
        <f t="shared" si="0"/>
        <v>20.27362610155274</v>
      </c>
      <c r="AD40">
        <f t="shared" si="1"/>
        <v>2172.3214634002265</v>
      </c>
      <c r="AE40">
        <f>'IDT-1'!B40</f>
        <v>0</v>
      </c>
      <c r="AF40" s="24"/>
      <c r="AG40">
        <f t="shared" si="2"/>
        <v>2172.3214634002265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-73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5.2567200000000005</v>
      </c>
      <c r="E41">
        <f>GT_NG!P41</f>
        <v>14.099882801054791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926.89171232044328</v>
      </c>
      <c r="P41" s="36">
        <v>57.95</v>
      </c>
      <c r="Q41" s="36">
        <v>25.32</v>
      </c>
      <c r="R41" s="38">
        <v>47.5</v>
      </c>
      <c r="S41" s="38">
        <v>7.37</v>
      </c>
      <c r="T41" s="37">
        <f>SUMPRODUCT(LTA!J41:AN41,LTA!J$101:AN$101,LTA!J$103:AN$103)</f>
        <v>381.34</v>
      </c>
      <c r="U41" s="37">
        <f>SUMPRODUCT(LTA!J41:AN41,LTA!J$102:AN$102,LTA!J$103:AN$103)</f>
        <v>60.980000000000004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</v>
      </c>
      <c r="AA41" s="75">
        <f>STOA!H41</f>
        <v>488.28</v>
      </c>
      <c r="AB41" s="75">
        <f>-STOA!N41</f>
        <v>0</v>
      </c>
      <c r="AC41">
        <f t="shared" si="0"/>
        <v>20.181896360937483</v>
      </c>
      <c r="AD41">
        <f t="shared" si="1"/>
        <v>2235.8064187605605</v>
      </c>
      <c r="AE41">
        <f>'IDT-1'!B41</f>
        <v>0</v>
      </c>
      <c r="AF41" s="24"/>
      <c r="AG41">
        <f t="shared" si="2"/>
        <v>2235.8064187605605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5.2567200000000005</v>
      </c>
      <c r="E42">
        <f>GT_NG!P42</f>
        <v>14.099882801054791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925.05430147493144</v>
      </c>
      <c r="P42" s="36">
        <v>57.95</v>
      </c>
      <c r="Q42" s="36">
        <v>25.32</v>
      </c>
      <c r="R42" s="38">
        <v>47.5</v>
      </c>
      <c r="S42" s="38">
        <v>7.37</v>
      </c>
      <c r="T42" s="37">
        <f>SUMPRODUCT(LTA!J42:AN42,LTA!J$101:AN$101,LTA!J$103:AN$103)</f>
        <v>411.02000000000004</v>
      </c>
      <c r="U42" s="37">
        <f>SUMPRODUCT(LTA!J42:AN42,LTA!J$102:AN$102,LTA!J$103:AN$103)</f>
        <v>61.99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</v>
      </c>
      <c r="AA42" s="75">
        <f>STOA!H42</f>
        <v>488.28</v>
      </c>
      <c r="AB42" s="75">
        <f>-STOA!N42</f>
        <v>0</v>
      </c>
      <c r="AC42">
        <f t="shared" si="0"/>
        <v>20.170123378088508</v>
      </c>
      <c r="AD42">
        <f t="shared" si="1"/>
        <v>2294.6707808978972</v>
      </c>
      <c r="AE42">
        <f>'IDT-1'!B42</f>
        <v>0</v>
      </c>
      <c r="AF42" s="24"/>
      <c r="AG42">
        <f t="shared" si="2"/>
        <v>2294.6707808978972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5.2567200000000005</v>
      </c>
      <c r="E43">
        <f>GT_NG!P43</f>
        <v>14.099882801054791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953.26649051283027</v>
      </c>
      <c r="P43" s="36">
        <v>58.559999999999995</v>
      </c>
      <c r="Q43" s="36">
        <v>25.32</v>
      </c>
      <c r="R43" s="38">
        <v>47.5</v>
      </c>
      <c r="S43" s="38">
        <v>7.37</v>
      </c>
      <c r="T43" s="37">
        <f>SUMPRODUCT(LTA!J43:AN43,LTA!J$101:AN$101,LTA!J$103:AN$103)</f>
        <v>487.09</v>
      </c>
      <c r="U43" s="37">
        <f>SUMPRODUCT(LTA!J43:AN43,LTA!J$102:AN$102,LTA!J$103:AN$103)</f>
        <v>59.849999999999994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492.14</v>
      </c>
      <c r="AB43" s="75">
        <f>-STOA!N43</f>
        <v>0</v>
      </c>
      <c r="AC43">
        <f t="shared" si="0"/>
        <v>21.556992914050426</v>
      </c>
      <c r="AD43">
        <f t="shared" si="1"/>
        <v>2341.8961003998338</v>
      </c>
      <c r="AE43">
        <f>'IDT-1'!B43</f>
        <v>0</v>
      </c>
      <c r="AF43" s="24"/>
      <c r="AG43">
        <f t="shared" si="2"/>
        <v>2341.8961003998338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5.4236000000000004</v>
      </c>
      <c r="E44">
        <f>GT_NG!P44</f>
        <v>14.099882801054791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955.37156595546742</v>
      </c>
      <c r="P44" s="36">
        <v>58.559999999999995</v>
      </c>
      <c r="Q44" s="36">
        <v>25.32</v>
      </c>
      <c r="R44" s="38">
        <v>47.5</v>
      </c>
      <c r="S44" s="38">
        <v>7.37</v>
      </c>
      <c r="T44" s="37">
        <f>SUMPRODUCT(LTA!J44:AN44,LTA!J$101:AN$101,LTA!J$103:AN$103)</f>
        <v>510.87000000000006</v>
      </c>
      <c r="U44" s="37">
        <f>SUMPRODUCT(LTA!J44:AN44,LTA!J$102:AN$102,LTA!J$103:AN$103)</f>
        <v>60.849999999999994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492.14</v>
      </c>
      <c r="AB44" s="75">
        <f>-STOA!N44</f>
        <v>0</v>
      </c>
      <c r="AC44">
        <f t="shared" si="0"/>
        <v>21.640219658445464</v>
      </c>
      <c r="AD44">
        <f t="shared" si="1"/>
        <v>2385.8648290980764</v>
      </c>
      <c r="AE44">
        <f>'IDT-1'!B44</f>
        <v>0</v>
      </c>
      <c r="AF44" s="24"/>
      <c r="AG44">
        <f t="shared" si="2"/>
        <v>2385.8648290980764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-84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5.4236000000000004</v>
      </c>
      <c r="E45">
        <f>GT_NG!P45</f>
        <v>14.099882801054791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958.13899361322581</v>
      </c>
      <c r="P45" s="36">
        <v>57.946024559237152</v>
      </c>
      <c r="Q45" s="36">
        <v>20.459999999999997</v>
      </c>
      <c r="R45" s="38">
        <v>47.5</v>
      </c>
      <c r="S45" s="38">
        <v>7.37</v>
      </c>
      <c r="T45" s="37">
        <f>SUMPRODUCT(LTA!J45:AN45,LTA!J$101:AN$101,LTA!J$103:AN$103)</f>
        <v>528.39</v>
      </c>
      <c r="U45" s="37">
        <f>SUMPRODUCT(LTA!J45:AN45,LTA!J$102:AN$102,LTA!J$103:AN$103)</f>
        <v>58.349999999999994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492.14</v>
      </c>
      <c r="AB45" s="75">
        <f>-STOA!N45</f>
        <v>0</v>
      </c>
      <c r="AC45">
        <f t="shared" si="0"/>
        <v>21.125258143151328</v>
      </c>
      <c r="AD45">
        <f t="shared" si="1"/>
        <v>2471.6932428303662</v>
      </c>
      <c r="AE45">
        <f>'IDT-1'!B45</f>
        <v>0</v>
      </c>
      <c r="AF45" s="24"/>
      <c r="AG45">
        <f t="shared" si="2"/>
        <v>2471.6932428303662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5.4236000000000004</v>
      </c>
      <c r="E46">
        <f>GT_NG!P46</f>
        <v>14.099882801054791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955.79741151322582</v>
      </c>
      <c r="P46" s="36">
        <v>57.946024559237152</v>
      </c>
      <c r="Q46" s="36">
        <v>20.459999999999997</v>
      </c>
      <c r="R46" s="38">
        <v>47.5</v>
      </c>
      <c r="S46" s="38">
        <v>7.37</v>
      </c>
      <c r="T46" s="37">
        <f>SUMPRODUCT(LTA!J46:AN46,LTA!J$101:AN$101,LTA!J$103:AN$103)</f>
        <v>537.43999999999994</v>
      </c>
      <c r="U46" s="37">
        <f>SUMPRODUCT(LTA!J46:AN46,LTA!J$102:AN$102,LTA!J$103:AN$103)</f>
        <v>58.349999999999994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492.14</v>
      </c>
      <c r="AB46" s="75">
        <f>-STOA!N46</f>
        <v>0</v>
      </c>
      <c r="AC46">
        <f t="shared" si="0"/>
        <v>21.258778118537546</v>
      </c>
      <c r="AD46">
        <f t="shared" si="1"/>
        <v>2509.5481407549801</v>
      </c>
      <c r="AE46">
        <f>'IDT-1'!B46</f>
        <v>0</v>
      </c>
      <c r="AF46" s="24"/>
      <c r="AG46">
        <f t="shared" si="2"/>
        <v>2509.5481407549801</v>
      </c>
      <c r="AI46" s="34">
        <f>PXIL!H46</f>
        <v>0</v>
      </c>
      <c r="AJ46" s="34">
        <f>PXIL!N46</f>
        <v>0</v>
      </c>
      <c r="AK46" s="34">
        <f>RTM_IEX!H46</f>
        <v>20.28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5.4236000000000004</v>
      </c>
      <c r="E47">
        <f>GT_NG!P47</f>
        <v>14.099882801054791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986.79535774534929</v>
      </c>
      <c r="P47" s="36">
        <v>57.946024559237152</v>
      </c>
      <c r="Q47" s="36">
        <v>20.459999999999997</v>
      </c>
      <c r="R47" s="38">
        <v>46.500000000000007</v>
      </c>
      <c r="S47" s="38">
        <v>7.37</v>
      </c>
      <c r="T47" s="37">
        <f>SUMPRODUCT(LTA!J47:AN47,LTA!J$101:AN$101,LTA!J$103:AN$103)</f>
        <v>546.90000000000009</v>
      </c>
      <c r="U47" s="37">
        <f>SUMPRODUCT(LTA!J47:AN47,LTA!J$102:AN$102,LTA!J$103:AN$103)</f>
        <v>58.349999999999994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492.14</v>
      </c>
      <c r="AB47" s="75">
        <f>-STOA!N47</f>
        <v>0</v>
      </c>
      <c r="AC47">
        <f t="shared" si="0"/>
        <v>21.614584866887384</v>
      </c>
      <c r="AD47">
        <f t="shared" si="1"/>
        <v>2551.5502802387537</v>
      </c>
      <c r="AE47">
        <f>'IDT-1'!B47</f>
        <v>0</v>
      </c>
      <c r="AF47" s="24"/>
      <c r="AG47">
        <f t="shared" si="2"/>
        <v>2551.5502802387537</v>
      </c>
      <c r="AI47" s="34">
        <f>PXIL!H47</f>
        <v>0</v>
      </c>
      <c r="AJ47" s="34">
        <f>PXIL!N47</f>
        <v>0</v>
      </c>
      <c r="AK47" s="34">
        <f>RTM_IEX!H47</f>
        <v>23.18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5.4236000000000004</v>
      </c>
      <c r="E48">
        <f>GT_NG!P48</f>
        <v>14.099882801054791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982.52204966237946</v>
      </c>
      <c r="P48" s="36">
        <v>57.946024559237152</v>
      </c>
      <c r="Q48" s="36">
        <v>20.459999999999997</v>
      </c>
      <c r="R48" s="38">
        <v>46</v>
      </c>
      <c r="S48" s="38">
        <v>7.37</v>
      </c>
      <c r="T48" s="37">
        <f>SUMPRODUCT(LTA!J48:AN48,LTA!J$101:AN$101,LTA!J$103:AN$103)</f>
        <v>552.54</v>
      </c>
      <c r="U48" s="37">
        <f>SUMPRODUCT(LTA!J48:AN48,LTA!J$102:AN$102,LTA!J$103:AN$103)</f>
        <v>58.349999999999994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492.14</v>
      </c>
      <c r="AB48" s="75">
        <f>-STOA!N48</f>
        <v>0</v>
      </c>
      <c r="AC48">
        <f t="shared" si="0"/>
        <v>21.800365078990438</v>
      </c>
      <c r="AD48">
        <f t="shared" si="1"/>
        <v>2573.4811919436806</v>
      </c>
      <c r="AE48">
        <f>'IDT-1'!B48</f>
        <v>0</v>
      </c>
      <c r="AF48" s="24"/>
      <c r="AG48">
        <f t="shared" si="2"/>
        <v>2573.4811919436806</v>
      </c>
      <c r="AI48" s="34">
        <f>PXIL!H48</f>
        <v>0</v>
      </c>
      <c r="AJ48" s="34">
        <f>PXIL!N48</f>
        <v>0</v>
      </c>
      <c r="AK48" s="34">
        <f>RTM_IEX!H48</f>
        <v>44.43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5.4236000000000004</v>
      </c>
      <c r="E49">
        <f>GT_NG!P49</f>
        <v>14.099882801054791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988.65511277084454</v>
      </c>
      <c r="P49" s="36">
        <v>57.946024559237152</v>
      </c>
      <c r="Q49" s="36">
        <v>25.32</v>
      </c>
      <c r="R49" s="38">
        <v>46</v>
      </c>
      <c r="S49" s="38">
        <v>7.67</v>
      </c>
      <c r="T49" s="37">
        <f>SUMPRODUCT(LTA!J49:AN49,LTA!J$101:AN$101,LTA!J$103:AN$103)</f>
        <v>542.17000000000007</v>
      </c>
      <c r="U49" s="37">
        <f>SUMPRODUCT(LTA!J49:AN49,LTA!J$102:AN$102,LTA!J$103:AN$103)</f>
        <v>57.95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492.14</v>
      </c>
      <c r="AB49" s="75">
        <f>-STOA!N49</f>
        <v>0</v>
      </c>
      <c r="AC49">
        <f t="shared" si="0"/>
        <v>21.569474809101543</v>
      </c>
      <c r="AD49">
        <f t="shared" si="1"/>
        <v>2546.2251453220351</v>
      </c>
      <c r="AE49">
        <f>'IDT-1'!B49</f>
        <v>0</v>
      </c>
      <c r="AF49" s="24"/>
      <c r="AG49">
        <f t="shared" si="2"/>
        <v>2546.2251453220351</v>
      </c>
      <c r="AI49" s="34">
        <f>PXIL!H49</f>
        <v>0</v>
      </c>
      <c r="AJ49" s="34">
        <f>PXIL!N49</f>
        <v>0</v>
      </c>
      <c r="AK49" s="34">
        <f>RTM_IEX!H49</f>
        <v>16.420000000000002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5.4236000000000004</v>
      </c>
      <c r="E50">
        <f>GT_NG!P50</f>
        <v>14.099882801054791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988.65511277084454</v>
      </c>
      <c r="P50" s="36">
        <v>57.946024559237152</v>
      </c>
      <c r="Q50" s="36">
        <v>25.32</v>
      </c>
      <c r="R50" s="38">
        <v>46</v>
      </c>
      <c r="S50" s="38">
        <v>7.67</v>
      </c>
      <c r="T50" s="37">
        <f>SUMPRODUCT(LTA!J50:AN50,LTA!J$101:AN$101,LTA!J$103:AN$103)</f>
        <v>543.52</v>
      </c>
      <c r="U50" s="37">
        <f>SUMPRODUCT(LTA!J50:AN50,LTA!J$102:AN$102,LTA!J$103:AN$103)</f>
        <v>57.95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492.14</v>
      </c>
      <c r="AB50" s="75">
        <f>-STOA!N50</f>
        <v>0</v>
      </c>
      <c r="AC50">
        <f t="shared" si="0"/>
        <v>21.767462809101545</v>
      </c>
      <c r="AD50">
        <f t="shared" si="1"/>
        <v>2569.5971573220345</v>
      </c>
      <c r="AE50">
        <f>'IDT-1'!B50</f>
        <v>0</v>
      </c>
      <c r="AF50" s="24"/>
      <c r="AG50">
        <f t="shared" si="2"/>
        <v>2569.5971573220345</v>
      </c>
      <c r="AI50" s="34">
        <f>PXIL!H50</f>
        <v>0</v>
      </c>
      <c r="AJ50" s="34">
        <f>PXIL!N50</f>
        <v>0</v>
      </c>
      <c r="AK50" s="34">
        <f>RTM_IEX!H50</f>
        <v>38.64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5.4236000000000004</v>
      </c>
      <c r="E51">
        <f>GT_NG!P51</f>
        <v>14.099882801054791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988.73340658853101</v>
      </c>
      <c r="P51" s="36">
        <v>106.23452540451407</v>
      </c>
      <c r="Q51" s="36">
        <v>25.32</v>
      </c>
      <c r="R51" s="38">
        <v>46</v>
      </c>
      <c r="S51" s="38">
        <v>7.67</v>
      </c>
      <c r="T51" s="37">
        <f>SUMPRODUCT(LTA!J51:AN51,LTA!J$101:AN$101,LTA!J$103:AN$103)</f>
        <v>542.43000000000006</v>
      </c>
      <c r="U51" s="37">
        <f>SUMPRODUCT(LTA!J51:AN51,LTA!J$102:AN$102,LTA!J$103:AN$103)</f>
        <v>67.739999999999995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492.14</v>
      </c>
      <c r="AB51" s="75">
        <f>-STOA!N51</f>
        <v>0</v>
      </c>
      <c r="AC51">
        <f t="shared" si="0"/>
        <v>22.360307884270437</v>
      </c>
      <c r="AD51">
        <f t="shared" si="1"/>
        <v>2639.5811069098295</v>
      </c>
      <c r="AE51">
        <f>'IDT-1'!B51</f>
        <v>0</v>
      </c>
      <c r="AF51" s="24"/>
      <c r="AG51">
        <f t="shared" si="2"/>
        <v>2639.5811069098295</v>
      </c>
      <c r="AI51" s="34">
        <f>PXIL!H51</f>
        <v>0</v>
      </c>
      <c r="AJ51" s="34">
        <f>PXIL!N51</f>
        <v>0</v>
      </c>
      <c r="AK51" s="34">
        <f>RTM_IEX!H51</f>
        <v>52.15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5.4236000000000004</v>
      </c>
      <c r="E52">
        <f>GT_NG!P52</f>
        <v>14.099882801054791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1006.3861641856216</v>
      </c>
      <c r="P52" s="36">
        <v>115.84425717543253</v>
      </c>
      <c r="Q52" s="36">
        <v>38.58</v>
      </c>
      <c r="R52" s="38">
        <v>46</v>
      </c>
      <c r="S52" s="38">
        <v>7.67</v>
      </c>
      <c r="T52" s="37">
        <f>SUMPRODUCT(LTA!J52:AN52,LTA!J$101:AN$101,LTA!J$103:AN$103)</f>
        <v>542.77</v>
      </c>
      <c r="U52" s="37">
        <f>SUMPRODUCT(LTA!J52:AN52,LTA!J$102:AN$102,LTA!J$103:AN$103)</f>
        <v>69.14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492.14</v>
      </c>
      <c r="AB52" s="75">
        <f>-STOA!N52</f>
        <v>0</v>
      </c>
      <c r="AC52">
        <f t="shared" si="0"/>
        <v>22.626104794961712</v>
      </c>
      <c r="AD52">
        <f t="shared" si="1"/>
        <v>2670.9577993671473</v>
      </c>
      <c r="AE52">
        <f>'IDT-1'!B52</f>
        <v>0</v>
      </c>
      <c r="AF52" s="24"/>
      <c r="AG52">
        <f t="shared" si="2"/>
        <v>2670.9577993671473</v>
      </c>
      <c r="AI52" s="34">
        <f>PXIL!H52</f>
        <v>0</v>
      </c>
      <c r="AJ52" s="34">
        <f>PXIL!N52</f>
        <v>0</v>
      </c>
      <c r="AK52" s="34">
        <f>RTM_IEX!H52</f>
        <v>41.53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5.4236000000000004</v>
      </c>
      <c r="E53">
        <f>GT_NG!P53</f>
        <v>14.099882801054791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1021.9118674363942</v>
      </c>
      <c r="P53" s="36">
        <v>118.43851505308578</v>
      </c>
      <c r="Q53" s="36">
        <v>38.313355297381648</v>
      </c>
      <c r="R53" s="38">
        <v>46</v>
      </c>
      <c r="S53" s="38">
        <v>7.67</v>
      </c>
      <c r="T53" s="37">
        <f>SUMPRODUCT(LTA!J53:AN53,LTA!J$101:AN$101,LTA!J$103:AN$103)</f>
        <v>544.72</v>
      </c>
      <c r="U53" s="37">
        <f>SUMPRODUCT(LTA!J53:AN53,LTA!J$102:AN$102,LTA!J$103:AN$103)</f>
        <v>74.75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492.14</v>
      </c>
      <c r="AB53" s="75">
        <f>-STOA!N53</f>
        <v>0</v>
      </c>
      <c r="AC53">
        <f t="shared" si="0"/>
        <v>23.026224652938495</v>
      </c>
      <c r="AD53">
        <f t="shared" si="1"/>
        <v>2718.1909959349778</v>
      </c>
      <c r="AE53">
        <f>'IDT-1'!B53</f>
        <v>0</v>
      </c>
      <c r="AF53" s="24"/>
      <c r="AG53">
        <f t="shared" si="2"/>
        <v>2718.1909959349778</v>
      </c>
      <c r="AI53" s="34">
        <f>PXIL!H53</f>
        <v>0</v>
      </c>
      <c r="AJ53" s="34">
        <f>PXIL!N53</f>
        <v>0</v>
      </c>
      <c r="AK53" s="34">
        <f>RTM_IEX!H53</f>
        <v>63.75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5.4236000000000004</v>
      </c>
      <c r="E54">
        <f>GT_NG!P54</f>
        <v>14.099882801054791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1049.9204794149573</v>
      </c>
      <c r="P54" s="36">
        <v>118.43851505308578</v>
      </c>
      <c r="Q54" s="36">
        <v>38.313355297381648</v>
      </c>
      <c r="R54" s="38">
        <v>46</v>
      </c>
      <c r="S54" s="38">
        <v>7.67</v>
      </c>
      <c r="T54" s="37">
        <f>SUMPRODUCT(LTA!J54:AN54,LTA!J$101:AN$101,LTA!J$103:AN$103)</f>
        <v>546.58999999999992</v>
      </c>
      <c r="U54" s="37">
        <f>SUMPRODUCT(LTA!J54:AN54,LTA!J$102:AN$102,LTA!J$103:AN$103)</f>
        <v>75.149999999999991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492.14</v>
      </c>
      <c r="AB54" s="75">
        <f>-STOA!N54</f>
        <v>0</v>
      </c>
      <c r="AC54">
        <f t="shared" si="0"/>
        <v>23.312988993558427</v>
      </c>
      <c r="AD54">
        <f t="shared" si="1"/>
        <v>2752.0428435729209</v>
      </c>
      <c r="AE54">
        <f>'IDT-1'!B54</f>
        <v>0</v>
      </c>
      <c r="AF54" s="24"/>
      <c r="AG54">
        <f t="shared" si="2"/>
        <v>2752.0428435729209</v>
      </c>
      <c r="AI54" s="34">
        <f>PXIL!H54</f>
        <v>0</v>
      </c>
      <c r="AJ54" s="34">
        <f>PXIL!N54</f>
        <v>0</v>
      </c>
      <c r="AK54" s="34">
        <f>RTM_IEX!H54</f>
        <v>67.61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5.4236000000000004</v>
      </c>
      <c r="E55">
        <f>GT_NG!P55</f>
        <v>14.099882801054791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1055.0206952859021</v>
      </c>
      <c r="P55" s="36">
        <v>118.43851505308578</v>
      </c>
      <c r="Q55" s="36">
        <v>38.313355297381648</v>
      </c>
      <c r="R55" s="38">
        <v>46</v>
      </c>
      <c r="S55" s="38">
        <v>7.67</v>
      </c>
      <c r="T55" s="37">
        <f>SUMPRODUCT(LTA!J55:AN55,LTA!J$101:AN$101,LTA!J$103:AN$103)</f>
        <v>545.46</v>
      </c>
      <c r="U55" s="37">
        <f>SUMPRODUCT(LTA!J55:AN55,LTA!J$102:AN$102,LTA!J$103:AN$103)</f>
        <v>76.25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492.14</v>
      </c>
      <c r="AB55" s="75">
        <f>-STOA!N55</f>
        <v>0</v>
      </c>
      <c r="AC55">
        <f t="shared" si="0"/>
        <v>23.031086806874363</v>
      </c>
      <c r="AD55">
        <f t="shared" si="1"/>
        <v>2718.7649616305498</v>
      </c>
      <c r="AE55">
        <f>'IDT-1'!B55</f>
        <v>0</v>
      </c>
      <c r="AF55" s="24"/>
      <c r="AG55">
        <f t="shared" si="2"/>
        <v>2718.7649616305498</v>
      </c>
      <c r="AI55" s="34">
        <f>PXIL!H55</f>
        <v>0</v>
      </c>
      <c r="AJ55" s="34">
        <f>PXIL!N55</f>
        <v>0</v>
      </c>
      <c r="AK55" s="34">
        <f>RTM_IEX!H55</f>
        <v>28.98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5.4236000000000004</v>
      </c>
      <c r="E56">
        <f>GT_NG!P56</f>
        <v>14.099882801054791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1086.1202115127091</v>
      </c>
      <c r="P56" s="36">
        <v>118.43851505308578</v>
      </c>
      <c r="Q56" s="36">
        <v>38.313355297381648</v>
      </c>
      <c r="R56" s="38">
        <v>46.000000000000007</v>
      </c>
      <c r="S56" s="38">
        <v>7.67</v>
      </c>
      <c r="T56" s="37">
        <f>SUMPRODUCT(LTA!J56:AN56,LTA!J$101:AN$101,LTA!J$103:AN$103)</f>
        <v>547.6099999999999</v>
      </c>
      <c r="U56" s="37">
        <f>SUMPRODUCT(LTA!J56:AN56,LTA!J$102:AN$102,LTA!J$103:AN$103)</f>
        <v>78.25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492.14</v>
      </c>
      <c r="AB56" s="75">
        <f>-STOA!N56</f>
        <v>0</v>
      </c>
      <c r="AC56">
        <f t="shared" si="0"/>
        <v>23.310886743179541</v>
      </c>
      <c r="AD56">
        <f t="shared" si="1"/>
        <v>2751.7946779210515</v>
      </c>
      <c r="AE56">
        <f>'IDT-1'!B56</f>
        <v>0</v>
      </c>
      <c r="AF56" s="24"/>
      <c r="AG56">
        <f t="shared" si="2"/>
        <v>2751.7946779210515</v>
      </c>
      <c r="AI56" s="34">
        <f>PXIL!H56</f>
        <v>0</v>
      </c>
      <c r="AJ56" s="34">
        <f>PXIL!N56</f>
        <v>0</v>
      </c>
      <c r="AK56" s="34">
        <f>RTM_IEX!H56</f>
        <v>27.04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5.4236000000000004</v>
      </c>
      <c r="E57">
        <f>GT_NG!P57</f>
        <v>14.099882801054791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1139.9643766545482</v>
      </c>
      <c r="P57" s="36">
        <v>118.43851505308578</v>
      </c>
      <c r="Q57" s="36">
        <v>38.313355297381648</v>
      </c>
      <c r="R57" s="38">
        <v>46.000000000000007</v>
      </c>
      <c r="S57" s="38">
        <v>7.67</v>
      </c>
      <c r="T57" s="37">
        <f>SUMPRODUCT(LTA!J57:AN57,LTA!J$101:AN$101,LTA!J$103:AN$103)</f>
        <v>551.23</v>
      </c>
      <c r="U57" s="37">
        <f>SUMPRODUCT(LTA!J57:AN57,LTA!J$102:AN$102,LTA!J$103:AN$103)</f>
        <v>79.649999999999991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492.14</v>
      </c>
      <c r="AB57" s="75">
        <f>-STOA!N57</f>
        <v>0</v>
      </c>
      <c r="AC57">
        <f t="shared" si="0"/>
        <v>23.927061730370987</v>
      </c>
      <c r="AD57">
        <f t="shared" si="1"/>
        <v>2824.5326680756993</v>
      </c>
      <c r="AE57">
        <f>'IDT-1'!B57</f>
        <v>0</v>
      </c>
      <c r="AF57" s="24"/>
      <c r="AG57">
        <f t="shared" si="2"/>
        <v>2824.5326680756993</v>
      </c>
      <c r="AI57" s="34">
        <f>PXIL!H57</f>
        <v>0</v>
      </c>
      <c r="AJ57" s="34">
        <f>PXIL!N57</f>
        <v>0</v>
      </c>
      <c r="AK57" s="34">
        <f>RTM_IEX!H57</f>
        <v>41.53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5.4236000000000004</v>
      </c>
      <c r="E58">
        <f>GT_NG!P58</f>
        <v>14.099882801054791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1188.7676453450365</v>
      </c>
      <c r="P58" s="36">
        <v>118.43851505308578</v>
      </c>
      <c r="Q58" s="36">
        <v>38.264382797592837</v>
      </c>
      <c r="R58" s="38">
        <v>46</v>
      </c>
      <c r="S58" s="38">
        <v>7.67</v>
      </c>
      <c r="T58" s="37">
        <f>SUMPRODUCT(LTA!J58:AN58,LTA!J$101:AN$101,LTA!J$103:AN$103)</f>
        <v>554.98</v>
      </c>
      <c r="U58" s="37">
        <f>SUMPRODUCT(LTA!J58:AN58,LTA!J$102:AN$102,LTA!J$103:AN$103)</f>
        <v>81.75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492.14</v>
      </c>
      <c r="AB58" s="75">
        <f>-STOA!N58</f>
        <v>0</v>
      </c>
      <c r="AC58">
        <f t="shared" si="0"/>
        <v>24.426309818372872</v>
      </c>
      <c r="AD58">
        <f t="shared" si="1"/>
        <v>2883.4677161783975</v>
      </c>
      <c r="AE58">
        <f>'IDT-1'!B58</f>
        <v>0</v>
      </c>
      <c r="AF58" s="24"/>
      <c r="AG58">
        <f t="shared" si="2"/>
        <v>2883.4677161783975</v>
      </c>
      <c r="AI58" s="34">
        <f>PXIL!H58</f>
        <v>0</v>
      </c>
      <c r="AJ58" s="34">
        <f>PXIL!N58</f>
        <v>0</v>
      </c>
      <c r="AK58" s="34">
        <f>RTM_IEX!H58</f>
        <v>46.36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5.4236000000000004</v>
      </c>
      <c r="E59">
        <f>GT_NG!P59</f>
        <v>14.099882801054791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1208.4849832710529</v>
      </c>
      <c r="P59" s="36">
        <v>114.97548300923198</v>
      </c>
      <c r="Q59" s="36">
        <v>38.265607712613338</v>
      </c>
      <c r="R59" s="38">
        <v>46</v>
      </c>
      <c r="S59" s="38">
        <v>7.67</v>
      </c>
      <c r="T59" s="37">
        <f>SUMPRODUCT(LTA!J59:AN59,LTA!J$101:AN$101,LTA!J$103:AN$103)</f>
        <v>558.48</v>
      </c>
      <c r="U59" s="37">
        <f>SUMPRODUCT(LTA!J59:AN59,LTA!J$102:AN$102,LTA!J$103:AN$103)</f>
        <v>78.239999999999995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492.14</v>
      </c>
      <c r="AB59" s="75">
        <f>-STOA!N59</f>
        <v>0</v>
      </c>
      <c r="AC59">
        <f t="shared" si="0"/>
        <v>24.6114922770692</v>
      </c>
      <c r="AD59">
        <f t="shared" si="1"/>
        <v>2905.3280645168829</v>
      </c>
      <c r="AE59">
        <f>'IDT-1'!B59</f>
        <v>25</v>
      </c>
      <c r="AF59" s="24"/>
      <c r="AG59">
        <f t="shared" si="2"/>
        <v>2930.3280645168829</v>
      </c>
      <c r="AI59" s="34">
        <f>PXIL!H59</f>
        <v>0</v>
      </c>
      <c r="AJ59" s="34">
        <f>PXIL!N59</f>
        <v>0</v>
      </c>
      <c r="AK59" s="34">
        <f>RTM_IEX!H59</f>
        <v>52.16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5.4236000000000004</v>
      </c>
      <c r="E60">
        <f>GT_NG!P60</f>
        <v>14.099882801054791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1208.4849832710529</v>
      </c>
      <c r="P60" s="36">
        <v>118.43999999999997</v>
      </c>
      <c r="Q60" s="36">
        <v>38.265607712613338</v>
      </c>
      <c r="R60" s="38">
        <v>46</v>
      </c>
      <c r="S60" s="38">
        <v>7.67</v>
      </c>
      <c r="T60" s="37">
        <f>SUMPRODUCT(LTA!J60:AN60,LTA!J$101:AN$101,LTA!J$103:AN$103)</f>
        <v>557.72</v>
      </c>
      <c r="U60" s="37">
        <f>SUMPRODUCT(LTA!J60:AN60,LTA!J$102:AN$102,LTA!J$103:AN$103)</f>
        <v>81.75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67.599999999999994</v>
      </c>
      <c r="Z60" s="34">
        <f>IEX!N60</f>
        <v>0</v>
      </c>
      <c r="AA60" s="75">
        <f>STOA!H60</f>
        <v>492.14</v>
      </c>
      <c r="AB60" s="75">
        <f>-STOA!N60</f>
        <v>0</v>
      </c>
      <c r="AC60">
        <f t="shared" si="0"/>
        <v>25.231450219791654</v>
      </c>
      <c r="AD60">
        <f t="shared" si="1"/>
        <v>2978.5126235649295</v>
      </c>
      <c r="AE60">
        <f>'IDT-1'!B60</f>
        <v>0</v>
      </c>
      <c r="AF60" s="24"/>
      <c r="AG60">
        <f t="shared" si="2"/>
        <v>2978.5126235649295</v>
      </c>
      <c r="AI60" s="34">
        <f>PXIL!H60</f>
        <v>0</v>
      </c>
      <c r="AJ60" s="34">
        <f>PXIL!N60</f>
        <v>0</v>
      </c>
      <c r="AK60" s="34">
        <f>RTM_IEX!H60</f>
        <v>52.15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5.4236000000000004</v>
      </c>
      <c r="E61">
        <f>GT_NG!P61</f>
        <v>14.099882801054791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1243.3616692002481</v>
      </c>
      <c r="P61" s="36">
        <v>118.43999999999997</v>
      </c>
      <c r="Q61" s="36">
        <v>38.265607712613338</v>
      </c>
      <c r="R61" s="38">
        <v>46</v>
      </c>
      <c r="S61" s="38">
        <v>7.67</v>
      </c>
      <c r="T61" s="37">
        <f>SUMPRODUCT(LTA!J61:AN61,LTA!J$101:AN$101,LTA!J$103:AN$103)</f>
        <v>568.41000000000008</v>
      </c>
      <c r="U61" s="37">
        <f>SUMPRODUCT(LTA!J61:AN61,LTA!J$102:AN$102,LTA!J$103:AN$103)</f>
        <v>98.25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492.14</v>
      </c>
      <c r="AB61" s="75">
        <f>-STOA!N61</f>
        <v>0</v>
      </c>
      <c r="AC61">
        <f t="shared" si="0"/>
        <v>25.614966381596897</v>
      </c>
      <c r="AD61">
        <f t="shared" si="1"/>
        <v>3023.7857933323198</v>
      </c>
      <c r="AE61">
        <f>'IDT-1'!B61</f>
        <v>0</v>
      </c>
      <c r="AF61" s="24"/>
      <c r="AG61">
        <f t="shared" si="2"/>
        <v>3023.7857933323198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103.34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5.4236000000000004</v>
      </c>
      <c r="E62">
        <f>GT_NG!P62</f>
        <v>14.099882801054791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1244.1906369808394</v>
      </c>
      <c r="P62" s="36">
        <v>118.43999999999997</v>
      </c>
      <c r="Q62" s="36">
        <v>38.265607712613338</v>
      </c>
      <c r="R62" s="38">
        <v>46</v>
      </c>
      <c r="S62" s="38">
        <v>7.67</v>
      </c>
      <c r="T62" s="37">
        <f>SUMPRODUCT(LTA!J62:AN62,LTA!J$101:AN$101,LTA!J$103:AN$103)</f>
        <v>546.13</v>
      </c>
      <c r="U62" s="37">
        <f>SUMPRODUCT(LTA!J62:AN62,LTA!J$102:AN$102,LTA!J$103:AN$103)</f>
        <v>103.25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492.14</v>
      </c>
      <c r="AB62" s="75">
        <f>-STOA!N62</f>
        <v>0</v>
      </c>
      <c r="AC62">
        <f t="shared" si="0"/>
        <v>25.963557710953857</v>
      </c>
      <c r="AD62">
        <f t="shared" si="1"/>
        <v>3064.9361697835534</v>
      </c>
      <c r="AE62">
        <f>'IDT-1'!B62</f>
        <v>0</v>
      </c>
      <c r="AF62" s="24"/>
      <c r="AG62">
        <f t="shared" si="2"/>
        <v>3064.9361697835534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161.29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5.4236000000000004</v>
      </c>
      <c r="E63">
        <f>GT_NG!P63</f>
        <v>14.099882801054791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1244.7345764362854</v>
      </c>
      <c r="P63" s="36">
        <v>118.43999999999997</v>
      </c>
      <c r="Q63" s="36">
        <v>38.265607712613338</v>
      </c>
      <c r="R63" s="38">
        <v>46</v>
      </c>
      <c r="S63" s="38">
        <v>7.67</v>
      </c>
      <c r="T63" s="37">
        <f>SUMPRODUCT(LTA!J63:AN63,LTA!J$101:AN$101,LTA!J$103:AN$103)</f>
        <v>518.85</v>
      </c>
      <c r="U63" s="37">
        <f>SUMPRODUCT(LTA!J63:AN63,LTA!J$102:AN$102,LTA!J$103:AN$103)</f>
        <v>110.25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492.14</v>
      </c>
      <c r="AB63" s="75">
        <f>-STOA!N63</f>
        <v>0</v>
      </c>
      <c r="AC63">
        <f t="shared" si="0"/>
        <v>26.33980426910006</v>
      </c>
      <c r="AD63">
        <f t="shared" si="1"/>
        <v>3027.0038626808532</v>
      </c>
      <c r="AE63">
        <f>'IDT-1'!B63</f>
        <v>0</v>
      </c>
      <c r="AF63" s="24"/>
      <c r="AG63">
        <f t="shared" si="2"/>
        <v>3027.0038626808532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-41</v>
      </c>
      <c r="AM63" s="34">
        <f>RTM_PXI!H63</f>
        <v>0</v>
      </c>
      <c r="AN63" s="34">
        <f>RTM_PXI!N63</f>
        <v>0</v>
      </c>
      <c r="AO63" s="147">
        <f>GDAM_IEX!H63</f>
        <v>184.47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5.4236000000000004</v>
      </c>
      <c r="E64">
        <f>GT_NG!P64</f>
        <v>14.099882801054791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1244.7348521996714</v>
      </c>
      <c r="P64" s="36">
        <v>118.43999999999997</v>
      </c>
      <c r="Q64" s="36">
        <v>38.265607712613338</v>
      </c>
      <c r="R64" s="38">
        <v>46</v>
      </c>
      <c r="S64" s="38">
        <v>7.67</v>
      </c>
      <c r="T64" s="37">
        <f>SUMPRODUCT(LTA!J64:AN64,LTA!J$101:AN$101,LTA!J$103:AN$103)</f>
        <v>497.91999999999996</v>
      </c>
      <c r="U64" s="37">
        <f>SUMPRODUCT(LTA!J64:AN64,LTA!J$102:AN$102,LTA!J$103:AN$103)</f>
        <v>117.75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492.14</v>
      </c>
      <c r="AB64" s="75">
        <f>-STOA!N64</f>
        <v>0</v>
      </c>
      <c r="AC64">
        <f t="shared" si="0"/>
        <v>26.586747847311614</v>
      </c>
      <c r="AD64">
        <f t="shared" si="1"/>
        <v>3040.0871948660279</v>
      </c>
      <c r="AE64">
        <f>'IDT-1'!B64</f>
        <v>0</v>
      </c>
      <c r="AF64" s="24"/>
      <c r="AG64">
        <f t="shared" si="2"/>
        <v>3040.0871948660279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-49</v>
      </c>
      <c r="AM64" s="34">
        <f>RTM_PXI!H64</f>
        <v>0</v>
      </c>
      <c r="AN64" s="34">
        <f>RTM_PXI!N64</f>
        <v>0</v>
      </c>
      <c r="AO64" s="147">
        <f>GDAM_IEX!H64</f>
        <v>219.23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5.4236000000000004</v>
      </c>
      <c r="E65">
        <f>GT_NG!P65</f>
        <v>14.099882801054791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131.95541821464533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1245.1920454034396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475.12</v>
      </c>
      <c r="U65" s="37">
        <f>SUMPRODUCT(LTA!J65:AN65,LTA!J$102:AN$102,LTA!J$103:AN$103)</f>
        <v>124.35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50.8</v>
      </c>
      <c r="Z65" s="34">
        <f>IEX!N65</f>
        <v>0</v>
      </c>
      <c r="AA65" s="75">
        <f>STOA!H65</f>
        <v>492.14</v>
      </c>
      <c r="AB65" s="75">
        <f>-STOA!N65</f>
        <v>0</v>
      </c>
      <c r="AC65">
        <f t="shared" si="0"/>
        <v>26.478937366929394</v>
      </c>
      <c r="AD65">
        <f t="shared" si="1"/>
        <v>3083.5976167648237</v>
      </c>
      <c r="AE65">
        <f>'IDT-1'!B65</f>
        <v>0</v>
      </c>
      <c r="AF65" s="24"/>
      <c r="AG65">
        <f t="shared" si="2"/>
        <v>3083.5976167648237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-21</v>
      </c>
      <c r="AM65" s="34">
        <f>RTM_PXI!H65</f>
        <v>0</v>
      </c>
      <c r="AN65" s="34">
        <f>RTM_PXI!N65</f>
        <v>0</v>
      </c>
      <c r="AO65" s="147">
        <f>GDAM_IEX!H65</f>
        <v>202.23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5.4236000000000004</v>
      </c>
      <c r="E66">
        <f>GT_NG!P66</f>
        <v>14.099882801054791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131.95541821464533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1245.5519779616673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448.52</v>
      </c>
      <c r="U66" s="37">
        <f>SUMPRODUCT(LTA!J66:AN66,LTA!J$102:AN$102,LTA!J$103:AN$103)</f>
        <v>129.55000000000001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148.93</v>
      </c>
      <c r="Z66" s="34">
        <f>IEX!N66</f>
        <v>0</v>
      </c>
      <c r="AA66" s="75">
        <f>STOA!H66</f>
        <v>492.14</v>
      </c>
      <c r="AB66" s="75">
        <f>-STOA!N66</f>
        <v>0</v>
      </c>
      <c r="AC66">
        <f t="shared" si="0"/>
        <v>26.382711327243836</v>
      </c>
      <c r="AD66">
        <f t="shared" si="1"/>
        <v>3078.2637753627369</v>
      </c>
      <c r="AE66">
        <f>'IDT-1'!B66</f>
        <v>0</v>
      </c>
      <c r="AF66" s="24"/>
      <c r="AG66">
        <f t="shared" si="2"/>
        <v>3078.2637753627369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-18</v>
      </c>
      <c r="AM66" s="34">
        <f>RTM_PXI!H66</f>
        <v>0</v>
      </c>
      <c r="AN66" s="34">
        <f>RTM_PXI!N66</f>
        <v>0</v>
      </c>
      <c r="AO66" s="147">
        <f>GDAM_IEX!H66</f>
        <v>115.71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5.4236000000000004</v>
      </c>
      <c r="E67">
        <f>GT_NG!P67</f>
        <v>14.099882801054791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131.95541821464533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1197.0042317750053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417.37</v>
      </c>
      <c r="U67" s="37">
        <f>SUMPRODUCT(LTA!J67:AN67,LTA!J$102:AN$102,LTA!J$103:AN$103)</f>
        <v>120.46000000000001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261.54000000000002</v>
      </c>
      <c r="Z67" s="34">
        <f>IEX!N67</f>
        <v>0</v>
      </c>
      <c r="AA67" s="75">
        <f>STOA!H67</f>
        <v>491.99</v>
      </c>
      <c r="AB67" s="75">
        <f>-STOA!N67</f>
        <v>0</v>
      </c>
      <c r="AC67">
        <f t="shared" si="0"/>
        <v>26.493169420227876</v>
      </c>
      <c r="AD67">
        <f t="shared" si="1"/>
        <v>3127.4555710830905</v>
      </c>
      <c r="AE67">
        <f>'IDT-1'!B67</f>
        <v>0</v>
      </c>
      <c r="AF67" s="24"/>
      <c r="AG67">
        <f t="shared" si="2"/>
        <v>3127.4555710830905</v>
      </c>
      <c r="AI67" s="34">
        <f>PXIL!H67</f>
        <v>0</v>
      </c>
      <c r="AJ67" s="34">
        <f>PXIL!N67</f>
        <v>0</v>
      </c>
      <c r="AK67" s="34">
        <f>RTM_IEX!H67</f>
        <v>80.16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42.68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5.4236000000000004</v>
      </c>
      <c r="E68">
        <f>GT_NG!P68</f>
        <v>14.099882801054791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131.95541821464533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1158.6029203075793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380.51</v>
      </c>
      <c r="U68" s="37">
        <f>SUMPRODUCT(LTA!J68:AN68,LTA!J$102:AN$102,LTA!J$103:AN$103)</f>
        <v>121.56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352.52</v>
      </c>
      <c r="Z68" s="34">
        <f>IEX!N68</f>
        <v>0</v>
      </c>
      <c r="AA68" s="75">
        <f>STOA!H68</f>
        <v>491.99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26.267870403901494</v>
      </c>
      <c r="AD68">
        <f t="shared" ref="AD68:AD98" si="4">SUM(B68:AB68,AI68:AV68)-AC68</f>
        <v>3100.8595586319911</v>
      </c>
      <c r="AE68">
        <f>'IDT-1'!B68</f>
        <v>0</v>
      </c>
      <c r="AF68" s="24"/>
      <c r="AG68">
        <f t="shared" ref="AG68:AG98" si="5">SUM(AD68:AF68)</f>
        <v>3100.8595586319911</v>
      </c>
      <c r="AI68" s="34">
        <f>PXIL!H68</f>
        <v>0</v>
      </c>
      <c r="AJ68" s="34">
        <f>PXIL!N68</f>
        <v>0</v>
      </c>
      <c r="AK68" s="34">
        <f>RTM_IEX!H68</f>
        <v>79.2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5.4236000000000004</v>
      </c>
      <c r="E69">
        <f>GT_NG!P69</f>
        <v>14.099882801054791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131.95541821464533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1231.565149205054</v>
      </c>
      <c r="P69" s="36">
        <v>118.43999999999997</v>
      </c>
      <c r="Q69" s="36">
        <v>38.265607712613338</v>
      </c>
      <c r="R69" s="38">
        <v>47.5</v>
      </c>
      <c r="S69" s="38">
        <v>7.67</v>
      </c>
      <c r="T69" s="37">
        <f>SUMPRODUCT(LTA!J69:AN69,LTA!J$101:AN$101,LTA!J$103:AN$103)</f>
        <v>347.25</v>
      </c>
      <c r="U69" s="37">
        <f>SUMPRODUCT(LTA!J69:AN69,LTA!J$102:AN$102,LTA!J$103:AN$103)</f>
        <v>123.66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351.55</v>
      </c>
      <c r="Z69" s="34">
        <f>IEX!N69</f>
        <v>0</v>
      </c>
      <c r="AA69" s="75">
        <f>STOA!H69</f>
        <v>491.99</v>
      </c>
      <c r="AB69" s="75">
        <f>-STOA!N69</f>
        <v>0</v>
      </c>
      <c r="AC69">
        <f t="shared" si="3"/>
        <v>26.456721126640289</v>
      </c>
      <c r="AD69">
        <f t="shared" si="4"/>
        <v>3123.1529368067272</v>
      </c>
      <c r="AE69">
        <f>'IDT-1'!B69</f>
        <v>0</v>
      </c>
      <c r="AF69" s="24"/>
      <c r="AG69">
        <f t="shared" si="5"/>
        <v>3123.1529368067272</v>
      </c>
      <c r="AI69" s="34">
        <f>PXIL!H69</f>
        <v>0</v>
      </c>
      <c r="AJ69" s="34">
        <f>PXIL!N69</f>
        <v>0</v>
      </c>
      <c r="AK69" s="34">
        <f>RTM_IEX!H69</f>
        <v>60.85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5.4236000000000004</v>
      </c>
      <c r="E70">
        <f>GT_NG!P70</f>
        <v>14.099882801054791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131.95541821464533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1233.7670303210741</v>
      </c>
      <c r="P70" s="36">
        <v>118.43999999999997</v>
      </c>
      <c r="Q70" s="36">
        <v>38.265607712613338</v>
      </c>
      <c r="R70" s="38">
        <v>46.96</v>
      </c>
      <c r="S70" s="38">
        <v>7.67</v>
      </c>
      <c r="T70" s="37">
        <f>SUMPRODUCT(LTA!J70:AN70,LTA!J$101:AN$101,LTA!J$103:AN$103)</f>
        <v>318.08000000000004</v>
      </c>
      <c r="U70" s="37">
        <f>SUMPRODUCT(LTA!J70:AN70,LTA!J$102:AN$102,LTA!J$103:AN$103)</f>
        <v>126.26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337.06</v>
      </c>
      <c r="Z70" s="34">
        <f>IEX!N70</f>
        <v>0</v>
      </c>
      <c r="AA70" s="75">
        <f>STOA!H70</f>
        <v>491.99</v>
      </c>
      <c r="AB70" s="75">
        <f>-STOA!N70</f>
        <v>0</v>
      </c>
      <c r="AC70">
        <f t="shared" si="3"/>
        <v>26.133840928014855</v>
      </c>
      <c r="AD70">
        <f t="shared" si="4"/>
        <v>3085.0376981213731</v>
      </c>
      <c r="AE70">
        <f>'IDT-1'!B70</f>
        <v>0</v>
      </c>
      <c r="AF70" s="24"/>
      <c r="AG70">
        <f t="shared" si="5"/>
        <v>3085.0376981213731</v>
      </c>
      <c r="AI70" s="34">
        <f>PXIL!H70</f>
        <v>0</v>
      </c>
      <c r="AJ70" s="34">
        <f>PXIL!N70</f>
        <v>0</v>
      </c>
      <c r="AK70" s="34">
        <f>RTM_IEX!H70</f>
        <v>61.81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5.4236000000000004</v>
      </c>
      <c r="E71">
        <f>GT_NG!P71</f>
        <v>14.099882801054791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131.95541821464533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1238.1062197951826</v>
      </c>
      <c r="P71" s="36">
        <v>118.43999999999997</v>
      </c>
      <c r="Q71" s="36">
        <v>38.265607712613338</v>
      </c>
      <c r="R71" s="38">
        <v>38.46</v>
      </c>
      <c r="S71" s="38">
        <v>7.67</v>
      </c>
      <c r="T71" s="37">
        <f>SUMPRODUCT(LTA!J71:AN71,LTA!J$101:AN$101,LTA!J$103:AN$103)</f>
        <v>283.39</v>
      </c>
      <c r="U71" s="37">
        <f>SUMPRODUCT(LTA!J71:AN71,LTA!J$102:AN$102,LTA!J$103:AN$103)</f>
        <v>130.37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491.99</v>
      </c>
      <c r="AB71" s="75">
        <f>-STOA!N71</f>
        <v>0</v>
      </c>
      <c r="AC71">
        <f t="shared" si="3"/>
        <v>25.720302119597367</v>
      </c>
      <c r="AD71">
        <f t="shared" si="4"/>
        <v>3036.2204264038992</v>
      </c>
      <c r="AE71">
        <f>'IDT-1'!B71</f>
        <v>0</v>
      </c>
      <c r="AF71" s="24"/>
      <c r="AG71">
        <f t="shared" si="5"/>
        <v>3036.2204264038992</v>
      </c>
      <c r="AI71" s="34">
        <f>PXIL!H71</f>
        <v>0</v>
      </c>
      <c r="AJ71" s="34">
        <f>PXIL!N71</f>
        <v>0</v>
      </c>
      <c r="AK71" s="34">
        <f>RTM_IEX!H71</f>
        <v>57.94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326.44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5.4236000000000004</v>
      </c>
      <c r="E72">
        <f>GT_NG!P72</f>
        <v>14.099882801054791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131.95541821464533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1255.181772414516</v>
      </c>
      <c r="P72" s="36">
        <v>118.43999999999997</v>
      </c>
      <c r="Q72" s="36">
        <v>38.265607712613338</v>
      </c>
      <c r="R72" s="38">
        <v>26.325202259475219</v>
      </c>
      <c r="S72" s="38">
        <v>7.67</v>
      </c>
      <c r="T72" s="37">
        <f>SUMPRODUCT(LTA!J72:AN72,LTA!J$101:AN$101,LTA!J$103:AN$103)</f>
        <v>245.85</v>
      </c>
      <c r="U72" s="37">
        <f>SUMPRODUCT(LTA!J72:AN72,LTA!J$102:AN$102,LTA!J$103:AN$103)</f>
        <v>132.97999999999999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297.47000000000003</v>
      </c>
      <c r="Z72" s="34">
        <f>IEX!N72</f>
        <v>0</v>
      </c>
      <c r="AA72" s="75">
        <f>STOA!H72</f>
        <v>491.99</v>
      </c>
      <c r="AB72" s="75">
        <f>-STOA!N72</f>
        <v>0</v>
      </c>
      <c r="AC72">
        <f t="shared" si="3"/>
        <v>25.265700460579353</v>
      </c>
      <c r="AD72">
        <f t="shared" si="4"/>
        <v>2982.5557829417248</v>
      </c>
      <c r="AE72">
        <f>'IDT-1'!B72</f>
        <v>0</v>
      </c>
      <c r="AF72" s="24"/>
      <c r="AG72">
        <f t="shared" si="5"/>
        <v>2982.5557829417248</v>
      </c>
      <c r="AI72" s="34">
        <f>PXIL!H72</f>
        <v>0</v>
      </c>
      <c r="AJ72" s="34">
        <f>PXIL!N72</f>
        <v>0</v>
      </c>
      <c r="AK72" s="34">
        <f>RTM_IEX!H72</f>
        <v>62.78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5.4236000000000004</v>
      </c>
      <c r="E73">
        <f>GT_NG!P73</f>
        <v>14.099882801054791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131.95541821464533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1264.8857111507</v>
      </c>
      <c r="P73" s="36">
        <v>118.43999999999997</v>
      </c>
      <c r="Q73" s="36">
        <v>38.265607712613338</v>
      </c>
      <c r="R73" s="38">
        <v>14.974798076923078</v>
      </c>
      <c r="S73" s="38">
        <v>7.67</v>
      </c>
      <c r="T73" s="37">
        <f>SUMPRODUCT(LTA!J73:AN73,LTA!J$101:AN$101,LTA!J$103:AN$103)</f>
        <v>216.28000000000003</v>
      </c>
      <c r="U73" s="37">
        <f>SUMPRODUCT(LTA!J73:AN73,LTA!J$102:AN$102,LTA!J$103:AN$103)</f>
        <v>138.88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173.75</v>
      </c>
      <c r="Z73" s="34">
        <f>IEX!N73</f>
        <v>0</v>
      </c>
      <c r="AA73" s="75">
        <f>STOA!H73</f>
        <v>491.99</v>
      </c>
      <c r="AB73" s="75">
        <f>-STOA!N73</f>
        <v>0</v>
      </c>
      <c r="AC73">
        <f t="shared" si="3"/>
        <v>24.322494150829865</v>
      </c>
      <c r="AD73">
        <f t="shared" si="4"/>
        <v>2871.2125238051071</v>
      </c>
      <c r="AE73">
        <f>'IDT-1'!B73</f>
        <v>0</v>
      </c>
      <c r="AF73" s="24"/>
      <c r="AG73">
        <f t="shared" si="5"/>
        <v>2871.2125238051071</v>
      </c>
      <c r="AI73" s="34">
        <f>PXIL!H73</f>
        <v>0</v>
      </c>
      <c r="AJ73" s="34">
        <f>PXIL!N73</f>
        <v>0</v>
      </c>
      <c r="AK73" s="34">
        <f>RTM_IEX!H73</f>
        <v>15.46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84.07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5.4236000000000004</v>
      </c>
      <c r="E74">
        <f>GT_NG!P74</f>
        <v>14.099882801054791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131.95541821464533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1264.8857111507</v>
      </c>
      <c r="P74" s="36">
        <v>118.43999999999997</v>
      </c>
      <c r="Q74" s="36">
        <v>38.265607712613338</v>
      </c>
      <c r="R74" s="38">
        <v>7.9100000000000019</v>
      </c>
      <c r="S74" s="38">
        <v>7.67</v>
      </c>
      <c r="T74" s="37">
        <f>SUMPRODUCT(LTA!J74:AN74,LTA!J$101:AN$101,LTA!J$103:AN$103)</f>
        <v>178.63</v>
      </c>
      <c r="U74" s="37">
        <f>SUMPRODUCT(LTA!J74:AN74,LTA!J$102:AN$102,LTA!J$103:AN$103)</f>
        <v>140.76999999999998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212.48</v>
      </c>
      <c r="Z74" s="34">
        <f>IEX!N74</f>
        <v>0</v>
      </c>
      <c r="AA74" s="75">
        <f>STOA!H74</f>
        <v>491.99</v>
      </c>
      <c r="AB74" s="75">
        <f>-STOA!N74</f>
        <v>0</v>
      </c>
      <c r="AC74">
        <f t="shared" si="3"/>
        <v>23.744113846983712</v>
      </c>
      <c r="AD74">
        <f t="shared" si="4"/>
        <v>2802.9361060320298</v>
      </c>
      <c r="AE74">
        <f>'IDT-1'!B74</f>
        <v>0</v>
      </c>
      <c r="AF74" s="24"/>
      <c r="AG74">
        <f t="shared" si="5"/>
        <v>2802.9361060320298</v>
      </c>
      <c r="AI74" s="34">
        <f>PXIL!H74</f>
        <v>0</v>
      </c>
      <c r="AJ74" s="34">
        <f>PXIL!N74</f>
        <v>0</v>
      </c>
      <c r="AK74" s="34">
        <f>RTM_IEX!H74</f>
        <v>34.770000000000003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5.4236000000000004</v>
      </c>
      <c r="E75">
        <f>GT_NG!P75</f>
        <v>14.223205391151481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134.60515895849818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1265.9460620739278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152.07</v>
      </c>
      <c r="U75" s="37">
        <f>SUMPRODUCT(LTA!J75:AN75,LTA!J$102:AN$102,LTA!J$103:AN$103)</f>
        <v>144.37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169.98</v>
      </c>
      <c r="Z75" s="34">
        <f>IEX!N75</f>
        <v>0</v>
      </c>
      <c r="AA75" s="75">
        <f>STOA!H75</f>
        <v>491.99</v>
      </c>
      <c r="AB75" s="75">
        <f>-STOA!N75</f>
        <v>0</v>
      </c>
      <c r="AC75">
        <f t="shared" si="3"/>
        <v>23.200578526744003</v>
      </c>
      <c r="AD75">
        <f t="shared" si="4"/>
        <v>2738.7730556094471</v>
      </c>
      <c r="AE75">
        <f>'IDT-1'!B75</f>
        <v>0</v>
      </c>
      <c r="AF75" s="24"/>
      <c r="AG75">
        <f t="shared" si="5"/>
        <v>2738.7730556094471</v>
      </c>
      <c r="AI75" s="34">
        <f>PXIL!H75</f>
        <v>0</v>
      </c>
      <c r="AJ75" s="34">
        <f>PXIL!N75</f>
        <v>0</v>
      </c>
      <c r="AK75" s="34">
        <f>RTM_IEX!H75</f>
        <v>39.6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5.4236000000000004</v>
      </c>
      <c r="E76">
        <f>GT_NG!P76</f>
        <v>14.223205391151481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134.60515895849818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1262.294342660568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131.18</v>
      </c>
      <c r="U76" s="37">
        <f>SUMPRODUCT(LTA!J76:AN76,LTA!J$102:AN$102,LTA!J$103:AN$103)</f>
        <v>144.76999999999998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491.99</v>
      </c>
      <c r="AB76" s="75">
        <f>-STOA!N76</f>
        <v>0</v>
      </c>
      <c r="AC76">
        <f t="shared" si="3"/>
        <v>21.440092083671782</v>
      </c>
      <c r="AD76">
        <f t="shared" si="4"/>
        <v>2530.9518226391592</v>
      </c>
      <c r="AE76">
        <f>'IDT-1'!B76</f>
        <v>147</v>
      </c>
      <c r="AF76" s="24"/>
      <c r="AG76">
        <f t="shared" si="5"/>
        <v>2677.9518226391592</v>
      </c>
      <c r="AI76" s="34">
        <f>PXIL!H76</f>
        <v>0</v>
      </c>
      <c r="AJ76" s="34">
        <f>PXIL!N76</f>
        <v>0</v>
      </c>
      <c r="AK76" s="34">
        <f>RTM_IEX!H76</f>
        <v>24.14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5.4236000000000004</v>
      </c>
      <c r="E77">
        <f>GT_NG!P77</f>
        <v>14.223205391151481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134.60515895849818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1265.8483715166174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115.52</v>
      </c>
      <c r="U77" s="37">
        <f>SUMPRODUCT(LTA!J77:AN77,LTA!J$102:AN$102,LTA!J$103:AN$103)</f>
        <v>146.76999999999998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491.99</v>
      </c>
      <c r="AB77" s="75">
        <f>-STOA!N77</f>
        <v>0</v>
      </c>
      <c r="AC77">
        <f t="shared" si="3"/>
        <v>21.338791396010151</v>
      </c>
      <c r="AD77">
        <f t="shared" si="4"/>
        <v>2474.8071521828701</v>
      </c>
      <c r="AE77">
        <f>'IDT-1'!B77</f>
        <v>120</v>
      </c>
      <c r="AF77" s="24"/>
      <c r="AG77">
        <f t="shared" si="5"/>
        <v>2594.8071521828701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-22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5.4236000000000004</v>
      </c>
      <c r="E78">
        <f>GT_NG!P78</f>
        <v>14.223205391151481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134.60515895849818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1284.5147310239661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101.62</v>
      </c>
      <c r="U78" s="37">
        <f>SUMPRODUCT(LTA!J78:AN78,LTA!J$102:AN$102,LTA!J$103:AN$103)</f>
        <v>142.76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491.99</v>
      </c>
      <c r="AB78" s="75">
        <f>-STOA!N78</f>
        <v>0</v>
      </c>
      <c r="AC78">
        <f t="shared" si="3"/>
        <v>21.463741024020329</v>
      </c>
      <c r="AD78">
        <f t="shared" si="4"/>
        <v>2461.4385620622088</v>
      </c>
      <c r="AE78">
        <f>'IDT-1'!B78</f>
        <v>100</v>
      </c>
      <c r="AF78" s="24"/>
      <c r="AG78">
        <f t="shared" si="5"/>
        <v>2561.4385620622088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5.4236000000000004</v>
      </c>
      <c r="E79">
        <f>GT_NG!P79</f>
        <v>14.223205391151481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1310.0204945137211</v>
      </c>
      <c r="P79" s="36">
        <v>118.43999999999997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94.210000000000008</v>
      </c>
      <c r="U79" s="37">
        <f>SUMPRODUCT(LTA!J79:AN79,LTA!J$102:AN$102,LTA!J$103:AN$103)</f>
        <v>143.77000000000001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618.50999999999988</v>
      </c>
      <c r="AB79" s="75">
        <f>-STOA!N79</f>
        <v>0</v>
      </c>
      <c r="AC79">
        <f t="shared" si="3"/>
        <v>23.195266900827619</v>
      </c>
      <c r="AD79">
        <f t="shared" si="4"/>
        <v>2545.3327996751568</v>
      </c>
      <c r="AE79">
        <f>'IDT-1'!B79</f>
        <v>0</v>
      </c>
      <c r="AF79" s="24"/>
      <c r="AG79">
        <f t="shared" si="5"/>
        <v>2545.3327996751568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-96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5.4236000000000004</v>
      </c>
      <c r="E80">
        <f>GT_NG!P80</f>
        <v>14.223205391151481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1309.5808812620444</v>
      </c>
      <c r="P80" s="36">
        <v>118.43999999999997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84</v>
      </c>
      <c r="U80" s="37">
        <f>SUMPRODUCT(LTA!J80:AN80,LTA!J$102:AN$102,LTA!J$103:AN$103)</f>
        <v>140.28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625.27</v>
      </c>
      <c r="AB80" s="75">
        <f>-STOA!N80</f>
        <v>0</v>
      </c>
      <c r="AC80">
        <f t="shared" si="3"/>
        <v>23.057037729989531</v>
      </c>
      <c r="AD80">
        <f t="shared" si="4"/>
        <v>2547.0914155943178</v>
      </c>
      <c r="AE80">
        <f>'IDT-1'!B80</f>
        <v>0</v>
      </c>
      <c r="AF80" s="24"/>
      <c r="AG80">
        <f t="shared" si="5"/>
        <v>2547.0914155943178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5.4236000000000004</v>
      </c>
      <c r="E81">
        <f>GT_NG!P81</f>
        <v>14.223205391151481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1309.0376039130454</v>
      </c>
      <c r="P81" s="36">
        <v>118.43999999999997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82.66</v>
      </c>
      <c r="U81" s="37">
        <f>SUMPRODUCT(LTA!J81:AN81,LTA!J$102:AN$102,LTA!J$103:AN$103)</f>
        <v>127.26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652.30999999999983</v>
      </c>
      <c r="AB81" s="75">
        <f>-STOA!N81</f>
        <v>0</v>
      </c>
      <c r="AC81">
        <f t="shared" si="3"/>
        <v>22.558683204179658</v>
      </c>
      <c r="AD81">
        <f t="shared" si="4"/>
        <v>2586.6769371093769</v>
      </c>
      <c r="AE81">
        <f>'IDT-1'!B81</f>
        <v>0</v>
      </c>
      <c r="AF81" s="24"/>
      <c r="AG81">
        <f t="shared" si="5"/>
        <v>2586.6769371093769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5.4236000000000004</v>
      </c>
      <c r="E82">
        <f>GT_NG!P82</f>
        <v>14.223205391151481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113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1309.0376039130454</v>
      </c>
      <c r="P82" s="36">
        <v>118.43999999999997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79.67</v>
      </c>
      <c r="U82" s="37">
        <f>SUMPRODUCT(LTA!J82:AN82,LTA!J$102:AN$102,LTA!J$103:AN$103)</f>
        <v>120.76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661.9699999999998</v>
      </c>
      <c r="AB82" s="75">
        <f>-STOA!N82</f>
        <v>0</v>
      </c>
      <c r="AC82">
        <f t="shared" si="3"/>
        <v>22.643684257830319</v>
      </c>
      <c r="AD82">
        <f t="shared" si="4"/>
        <v>2608.7619360557255</v>
      </c>
      <c r="AE82">
        <f>'IDT-1'!B82</f>
        <v>8</v>
      </c>
      <c r="AF82" s="24"/>
      <c r="AG82">
        <f t="shared" si="5"/>
        <v>2616.7619360557255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-32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5.4236000000000004</v>
      </c>
      <c r="E83">
        <f>GT_NG!P83</f>
        <v>14.223205391151481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117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1309.0376039130454</v>
      </c>
      <c r="P83" s="36">
        <v>118.43999999999997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75.67</v>
      </c>
      <c r="U83" s="37">
        <f>SUMPRODUCT(LTA!J83:AN83,LTA!J$102:AN$102,LTA!J$103:AN$103)</f>
        <v>128.29000000000002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658.10999999999979</v>
      </c>
      <c r="AB83" s="75">
        <f>-STOA!N83</f>
        <v>0</v>
      </c>
      <c r="AC83">
        <f t="shared" si="3"/>
        <v>22.983763120563395</v>
      </c>
      <c r="AD83">
        <f t="shared" si="4"/>
        <v>2550.4923493612678</v>
      </c>
      <c r="AE83">
        <f>'IDT-1'!B83</f>
        <v>43</v>
      </c>
      <c r="AF83" s="24"/>
      <c r="AG83">
        <f t="shared" si="5"/>
        <v>2593.4923493612678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5.4236000000000004</v>
      </c>
      <c r="E84">
        <f>GT_NG!P84</f>
        <v>14.223205391151481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106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1309.0376039130454</v>
      </c>
      <c r="P84" s="36">
        <v>118.43999999999997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72.010000000000005</v>
      </c>
      <c r="U84" s="37">
        <f>SUMPRODUCT(LTA!J84:AN84,LTA!J$102:AN$102,LTA!J$103:AN$103)</f>
        <v>122.29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662.92999999999984</v>
      </c>
      <c r="AB84" s="75">
        <f>-STOA!N84</f>
        <v>0</v>
      </c>
      <c r="AC84">
        <f t="shared" si="3"/>
        <v>22.579630073366943</v>
      </c>
      <c r="AD84">
        <f t="shared" si="4"/>
        <v>2567.056482408464</v>
      </c>
      <c r="AE84">
        <f>'IDT-1'!B84</f>
        <v>72</v>
      </c>
      <c r="AF84" s="24"/>
      <c r="AG84">
        <f t="shared" si="5"/>
        <v>2639.056482408464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5.4236000000000004</v>
      </c>
      <c r="E85">
        <f>GT_NG!P85</f>
        <v>14.223205391151481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197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1286.1786341498027</v>
      </c>
      <c r="P85" s="36">
        <v>118.43999999999997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66.34</v>
      </c>
      <c r="U85" s="37">
        <f>SUMPRODUCT(LTA!J85:AN85,LTA!J$102:AN$102,LTA!J$103:AN$103)</f>
        <v>119.09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673.55999999999983</v>
      </c>
      <c r="AB85" s="75">
        <f>-STOA!N85</f>
        <v>0</v>
      </c>
      <c r="AC85">
        <f t="shared" si="3"/>
        <v>23.581885455875266</v>
      </c>
      <c r="AD85">
        <f t="shared" si="4"/>
        <v>2586.9552572627131</v>
      </c>
      <c r="AE85">
        <f>'IDT-1'!B85</f>
        <v>95</v>
      </c>
      <c r="AF85" s="24"/>
      <c r="AG85">
        <f t="shared" si="5"/>
        <v>2681.9552572627131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-98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5.4236000000000004</v>
      </c>
      <c r="E86">
        <f>GT_NG!P86</f>
        <v>14.223205391151481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224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1269.4786277984349</v>
      </c>
      <c r="P86" s="36">
        <v>118.43999999999997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62.67</v>
      </c>
      <c r="U86" s="37">
        <f>SUMPRODUCT(LTA!J86:AN86,LTA!J$102:AN$102,LTA!J$103:AN$103)</f>
        <v>115.49000000000001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677.41999999999985</v>
      </c>
      <c r="AB86" s="75">
        <f>-STOA!N86</f>
        <v>0</v>
      </c>
      <c r="AC86">
        <f t="shared" si="3"/>
        <v>23.368684355327328</v>
      </c>
      <c r="AD86">
        <f t="shared" si="4"/>
        <v>2626.0584520118932</v>
      </c>
      <c r="AE86">
        <f>'IDT-1'!B86</f>
        <v>119</v>
      </c>
      <c r="AF86" s="24"/>
      <c r="AG86">
        <f t="shared" si="5"/>
        <v>2745.0584520118932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-66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5.4236000000000004</v>
      </c>
      <c r="E87">
        <f>GT_NG!P87</f>
        <v>14.223205391151481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243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1269.4786277984349</v>
      </c>
      <c r="P87" s="36">
        <v>118.43999999999997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60.33</v>
      </c>
      <c r="U87" s="37">
        <f>SUMPRODUCT(LTA!J87:AN87,LTA!J$102:AN$102,LTA!J$103:AN$103)</f>
        <v>105.28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823.20999999999981</v>
      </c>
      <c r="AB87" s="75">
        <f>-STOA!N87</f>
        <v>0</v>
      </c>
      <c r="AC87">
        <f t="shared" si="3"/>
        <v>24.283240573157098</v>
      </c>
      <c r="AD87">
        <f t="shared" si="4"/>
        <v>2820.3838957940634</v>
      </c>
      <c r="AE87">
        <f>'IDT-1'!B87</f>
        <v>0</v>
      </c>
      <c r="AF87" s="24"/>
      <c r="AG87">
        <f t="shared" si="5"/>
        <v>2820.3838957940634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-23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5.4236000000000004</v>
      </c>
      <c r="E88">
        <f>GT_NG!P88</f>
        <v>14.223205391151481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297.03915141126726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1269.4786277984349</v>
      </c>
      <c r="P88" s="36">
        <v>118.43999999999997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58.010000000000005</v>
      </c>
      <c r="U88" s="37">
        <f>SUMPRODUCT(LTA!J88:AN88,LTA!J$102:AN$102,LTA!J$103:AN$103)</f>
        <v>102.28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5.4</v>
      </c>
      <c r="Z88" s="34">
        <f>IEX!N88</f>
        <v>0</v>
      </c>
      <c r="AA88" s="75">
        <f>STOA!H88</f>
        <v>828.99999999999989</v>
      </c>
      <c r="AB88" s="75">
        <f>-STOA!N88</f>
        <v>0</v>
      </c>
      <c r="AC88">
        <f t="shared" si="3"/>
        <v>24.783983129561971</v>
      </c>
      <c r="AD88">
        <f t="shared" si="4"/>
        <v>2883.5123046489261</v>
      </c>
      <c r="AE88">
        <f>'IDT-1'!B88</f>
        <v>0</v>
      </c>
      <c r="AF88" s="24"/>
      <c r="AG88">
        <f t="shared" si="5"/>
        <v>2883.5123046489261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-21</v>
      </c>
      <c r="AM88" s="34">
        <f>RTM_PXI!H88</f>
        <v>0</v>
      </c>
      <c r="AN88" s="34">
        <f>RTM_PXI!N88</f>
        <v>0</v>
      </c>
      <c r="AO88" s="147">
        <f>GDAM_IEX!H88</f>
        <v>1.72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5.4236000000000004</v>
      </c>
      <c r="E89">
        <f>GT_NG!P89</f>
        <v>14.223205391151481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339.03913519028669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1269.4786277984349</v>
      </c>
      <c r="P89" s="36">
        <v>118.43999999999997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56.010000000000005</v>
      </c>
      <c r="U89" s="37">
        <f>SUMPRODUCT(LTA!J89:AN89,LTA!J$102:AN$102,LTA!J$103:AN$103)</f>
        <v>93.78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12.38</v>
      </c>
      <c r="Z89" s="34">
        <f>IEX!N89</f>
        <v>0</v>
      </c>
      <c r="AA89" s="75">
        <f>STOA!H89</f>
        <v>833.82999999999981</v>
      </c>
      <c r="AB89" s="75">
        <f>-STOA!N89</f>
        <v>0</v>
      </c>
      <c r="AC89">
        <f t="shared" si="3"/>
        <v>25.267979201454182</v>
      </c>
      <c r="AD89">
        <f t="shared" si="4"/>
        <v>2912.528292356053</v>
      </c>
      <c r="AE89">
        <f>'IDT-1'!B89</f>
        <v>0</v>
      </c>
      <c r="AF89" s="24"/>
      <c r="AG89">
        <f t="shared" si="5"/>
        <v>2912.528292356053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-35</v>
      </c>
      <c r="AM89" s="34">
        <f>RTM_PXI!H89</f>
        <v>0</v>
      </c>
      <c r="AN89" s="34">
        <f>RTM_PXI!N89</f>
        <v>0</v>
      </c>
      <c r="AO89" s="147">
        <f>GDAM_IEX!H89</f>
        <v>1.91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5.4236000000000004</v>
      </c>
      <c r="E90">
        <f>GT_NG!P90</f>
        <v>14.223205391151481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395.03911829300955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1289.086012514259</v>
      </c>
      <c r="P90" s="36">
        <v>118.43999999999997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54</v>
      </c>
      <c r="U90" s="37">
        <f>SUMPRODUCT(LTA!J90:AN90,LTA!J$102:AN$102,LTA!J$103:AN$103)</f>
        <v>90.289999999999992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12.2</v>
      </c>
      <c r="Z90" s="34">
        <f>IEX!N90</f>
        <v>0</v>
      </c>
      <c r="AA90" s="75">
        <f>STOA!H90</f>
        <v>841.55999999999983</v>
      </c>
      <c r="AB90" s="75">
        <f>-STOA!N90</f>
        <v>0</v>
      </c>
      <c r="AC90">
        <f t="shared" si="3"/>
        <v>25.931796248854859</v>
      </c>
      <c r="AD90">
        <f t="shared" si="4"/>
        <v>2988.8818431271989</v>
      </c>
      <c r="AE90">
        <f>'IDT-1'!B90</f>
        <v>0</v>
      </c>
      <c r="AF90" s="24"/>
      <c r="AG90">
        <f t="shared" si="5"/>
        <v>2988.8818431271989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-36</v>
      </c>
      <c r="AM90" s="34">
        <f>RTM_PXI!H90</f>
        <v>0</v>
      </c>
      <c r="AN90" s="34">
        <f>RTM_PXI!N90</f>
        <v>0</v>
      </c>
      <c r="AO90" s="147">
        <f>GDAM_IEX!H90</f>
        <v>2.27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5.4236000000000004</v>
      </c>
      <c r="E91">
        <f>GT_NG!P91</f>
        <v>14.223205391151481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277.03916058659553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1289.086012514259</v>
      </c>
      <c r="P91" s="36">
        <v>118.43999999999997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50.67</v>
      </c>
      <c r="U91" s="37">
        <f>SUMPRODUCT(LTA!J91:AN91,LTA!J$102:AN$102,LTA!J$103:AN$103)</f>
        <v>95.28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7.63</v>
      </c>
      <c r="Z91" s="34">
        <f>IEX!N91</f>
        <v>0</v>
      </c>
      <c r="AA91" s="75">
        <f>STOA!H91</f>
        <v>1029.5999999999999</v>
      </c>
      <c r="AB91" s="75">
        <f>-STOA!N91</f>
        <v>0</v>
      </c>
      <c r="AC91">
        <f t="shared" si="3"/>
        <v>26.970900594439659</v>
      </c>
      <c r="AD91">
        <f t="shared" si="4"/>
        <v>2997.0627810752007</v>
      </c>
      <c r="AE91">
        <f>'IDT-1'!B91</f>
        <v>0</v>
      </c>
      <c r="AF91" s="24"/>
      <c r="AG91">
        <f t="shared" si="5"/>
        <v>2997.0627810752007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-93</v>
      </c>
      <c r="AM91" s="34">
        <f>RTM_PXI!H91</f>
        <v>0</v>
      </c>
      <c r="AN91" s="34">
        <f>RTM_PXI!N91</f>
        <v>0</v>
      </c>
      <c r="AO91" s="147">
        <f>GDAM_IEX!H91</f>
        <v>1.36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5.4236000000000004</v>
      </c>
      <c r="E92">
        <f>GT_NG!P92</f>
        <v>14.223205391151481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328.03924247182709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1289.086012514259</v>
      </c>
      <c r="P92" s="36">
        <v>118.43999999999997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49.010000000000005</v>
      </c>
      <c r="U92" s="37">
        <f>SUMPRODUCT(LTA!J92:AN92,LTA!J$102:AN$102,LTA!J$103:AN$103)</f>
        <v>93.88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11.1</v>
      </c>
      <c r="Z92" s="34">
        <f>IEX!N92</f>
        <v>0</v>
      </c>
      <c r="AA92" s="75">
        <f>STOA!H92</f>
        <v>1023.7999999999998</v>
      </c>
      <c r="AB92" s="75">
        <f>-STOA!N92</f>
        <v>0</v>
      </c>
      <c r="AC92">
        <f t="shared" si="3"/>
        <v>27.258839389576934</v>
      </c>
      <c r="AD92">
        <f t="shared" si="4"/>
        <v>3055.1549241652947</v>
      </c>
      <c r="AE92">
        <f>'IDT-1'!B92</f>
        <v>0</v>
      </c>
      <c r="AF92" s="24"/>
      <c r="AG92">
        <f t="shared" si="5"/>
        <v>3055.1549241652947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-81</v>
      </c>
      <c r="AM92" s="34">
        <f>RTM_PXI!H92</f>
        <v>0</v>
      </c>
      <c r="AN92" s="34">
        <f>RTM_PXI!N92</f>
        <v>0</v>
      </c>
      <c r="AO92" s="147">
        <f>GDAM_IEX!H92</f>
        <v>2.13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5.4236000000000004</v>
      </c>
      <c r="E93">
        <f>GT_NG!P93</f>
        <v>14.223205391151481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366.03925456174647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1291.2068496471557</v>
      </c>
      <c r="P93" s="36">
        <v>118.43999999999997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57.33</v>
      </c>
      <c r="U93" s="37">
        <f>SUMPRODUCT(LTA!J93:AN93,LTA!J$102:AN$102,LTA!J$103:AN$103)</f>
        <v>94.79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10.050000000000001</v>
      </c>
      <c r="Z93" s="34">
        <f>IEX!N93</f>
        <v>0</v>
      </c>
      <c r="AA93" s="75">
        <f>STOA!H93</f>
        <v>1028.6299999999999</v>
      </c>
      <c r="AB93" s="75">
        <f>-STOA!N93</f>
        <v>0</v>
      </c>
      <c r="AC93">
        <f t="shared" si="3"/>
        <v>27.303646952253914</v>
      </c>
      <c r="AD93">
        <f t="shared" si="4"/>
        <v>3156.8509658254334</v>
      </c>
      <c r="AE93">
        <f>'IDT-1'!B93</f>
        <v>0</v>
      </c>
      <c r="AF93" s="24"/>
      <c r="AG93">
        <f t="shared" si="5"/>
        <v>3156.8509658254334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-33</v>
      </c>
      <c r="AM93" s="34">
        <f>RTM_PXI!H93</f>
        <v>0</v>
      </c>
      <c r="AN93" s="34">
        <f>RTM_PXI!N93</f>
        <v>0</v>
      </c>
      <c r="AO93" s="147">
        <f>GDAM_IEX!H93</f>
        <v>2.74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5.4236000000000004</v>
      </c>
      <c r="E94">
        <f>GT_NG!P94</f>
        <v>14.223205391151481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377.03924898414471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1282.7719990151709</v>
      </c>
      <c r="P94" s="36">
        <v>118.43999999999997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54.67</v>
      </c>
      <c r="U94" s="37">
        <f>SUMPRODUCT(LTA!J94:AN94,LTA!J$102:AN$102,LTA!J$103:AN$103)</f>
        <v>91.38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8.92</v>
      </c>
      <c r="Z94" s="34">
        <f>IEX!N94</f>
        <v>0</v>
      </c>
      <c r="AA94" s="75">
        <f>STOA!H94</f>
        <v>1026.6999999999998</v>
      </c>
      <c r="AB94" s="75">
        <f>-STOA!N94</f>
        <v>0</v>
      </c>
      <c r="AC94">
        <f t="shared" si="3"/>
        <v>27.015573955172048</v>
      </c>
      <c r="AD94">
        <f t="shared" si="4"/>
        <v>3189.1241826129294</v>
      </c>
      <c r="AE94">
        <f>'IDT-1'!B94</f>
        <v>0</v>
      </c>
      <c r="AF94" s="24"/>
      <c r="AG94">
        <f t="shared" si="5"/>
        <v>3189.1241826129294</v>
      </c>
      <c r="AI94" s="34">
        <f>PXIL!H94</f>
        <v>0</v>
      </c>
      <c r="AJ94" s="34">
        <f>PXIL!N94</f>
        <v>0</v>
      </c>
      <c r="AK94" s="34">
        <f>RTM_IEX!H94</f>
        <v>5.35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2.94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5.4236000000000004</v>
      </c>
      <c r="E95">
        <f>GT_NG!P95</f>
        <v>14.223205391151481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354.03926093854375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1270.6474396036979</v>
      </c>
      <c r="P95" s="36">
        <v>118.43999999999997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53</v>
      </c>
      <c r="U95" s="37">
        <f>SUMPRODUCT(LTA!J95:AN95,LTA!J$102:AN$102,LTA!J$103:AN$103)</f>
        <v>90.78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3.12</v>
      </c>
      <c r="Z95" s="34">
        <f>IEX!N95</f>
        <v>0</v>
      </c>
      <c r="AA95" s="75">
        <f>STOA!H95</f>
        <v>1132.8499999999999</v>
      </c>
      <c r="AB95" s="75">
        <f>-STOA!N95</f>
        <v>0</v>
      </c>
      <c r="AC95">
        <f t="shared" si="3"/>
        <v>27.528103756532627</v>
      </c>
      <c r="AD95">
        <f t="shared" si="4"/>
        <v>3249.6271053544942</v>
      </c>
      <c r="AE95">
        <f>'IDT-1'!B95</f>
        <v>0</v>
      </c>
      <c r="AF95" s="24"/>
      <c r="AG95">
        <f t="shared" si="5"/>
        <v>3249.6271053544942</v>
      </c>
      <c r="AI95" s="34">
        <f>PXIL!H95</f>
        <v>0</v>
      </c>
      <c r="AJ95" s="34">
        <f>PXIL!N95</f>
        <v>0</v>
      </c>
      <c r="AK95" s="34">
        <f>RTM_IEX!H95</f>
        <v>5.44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0.91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5.4236000000000004</v>
      </c>
      <c r="E96">
        <f>GT_NG!P96</f>
        <v>14.223205391151481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361.03925718047896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1270.6474396036979</v>
      </c>
      <c r="P96" s="36">
        <v>118.43999999999997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51.34</v>
      </c>
      <c r="U96" s="37">
        <f>SUMPRODUCT(LTA!J96:AN96,LTA!J$102:AN$102,LTA!J$103:AN$103)</f>
        <v>89.17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7.5</v>
      </c>
      <c r="Z96" s="34">
        <f>IEX!N96</f>
        <v>0</v>
      </c>
      <c r="AA96" s="75">
        <f>STOA!H96</f>
        <v>1123.19</v>
      </c>
      <c r="AB96" s="75">
        <f>-STOA!N96</f>
        <v>0</v>
      </c>
      <c r="AC96">
        <f t="shared" si="3"/>
        <v>27.563299724964882</v>
      </c>
      <c r="AD96">
        <f t="shared" si="4"/>
        <v>3253.7819056279973</v>
      </c>
      <c r="AE96">
        <f>'IDT-1'!B96</f>
        <v>0</v>
      </c>
      <c r="AF96" s="24"/>
      <c r="AG96">
        <f t="shared" si="5"/>
        <v>3253.7819056279973</v>
      </c>
      <c r="AI96" s="34">
        <f>PXIL!H96</f>
        <v>0</v>
      </c>
      <c r="AJ96" s="34">
        <f>PXIL!N96</f>
        <v>0</v>
      </c>
      <c r="AK96" s="34">
        <f>RTM_IEX!H96</f>
        <v>10.18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1.91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5.4236000000000004</v>
      </c>
      <c r="E97">
        <f>GT_NG!P97</f>
        <v>14.223205391151481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323.48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1270.3757600597874</v>
      </c>
      <c r="P97" s="36">
        <v>118.43999999999997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48.010000000000005</v>
      </c>
      <c r="U97" s="37">
        <f>SUMPRODUCT(LTA!J97:AN97,LTA!J$102:AN$102,LTA!J$103:AN$103)</f>
        <v>89.070000000000007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6.92</v>
      </c>
      <c r="Z97" s="34">
        <f>IEX!N97</f>
        <v>0</v>
      </c>
      <c r="AA97" s="75">
        <f>STOA!H97</f>
        <v>1130.92</v>
      </c>
      <c r="AB97" s="75">
        <f>-STOA!N97</f>
        <v>0</v>
      </c>
      <c r="AC97">
        <f t="shared" si="3"/>
        <v>27.57925185648001</v>
      </c>
      <c r="AD97">
        <f t="shared" si="4"/>
        <v>3255.6650167720932</v>
      </c>
      <c r="AE97">
        <f>'IDT-1'!B97</f>
        <v>0</v>
      </c>
      <c r="AF97" s="24"/>
      <c r="AG97">
        <f t="shared" si="5"/>
        <v>3255.6650167720932</v>
      </c>
      <c r="AI97" s="34">
        <f>PXIL!H97</f>
        <v>0</v>
      </c>
      <c r="AJ97" s="34">
        <f>PXIL!N97</f>
        <v>0</v>
      </c>
      <c r="AK97" s="34">
        <f>RTM_IEX!H97</f>
        <v>46.46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1.64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5.4236000000000004</v>
      </c>
      <c r="E98">
        <f>GT_NG!P98</f>
        <v>14.223205391151481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201.36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1270.3757600597874</v>
      </c>
      <c r="P98" s="36">
        <v>118.43999999999997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46.33</v>
      </c>
      <c r="U98" s="37">
        <f>SUMPRODUCT(LTA!J98:AN98,LTA!J$102:AN$102,LTA!J$103:AN$103)</f>
        <v>85.17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5.27</v>
      </c>
      <c r="Z98" s="34">
        <f>IEX!N98</f>
        <v>0</v>
      </c>
      <c r="AA98" s="75">
        <f>STOA!H98</f>
        <v>1151.2</v>
      </c>
      <c r="AB98" s="75">
        <f>-STOA!N98</f>
        <v>0</v>
      </c>
      <c r="AC98">
        <f t="shared" si="3"/>
        <v>27.428219856480013</v>
      </c>
      <c r="AD98">
        <f t="shared" si="4"/>
        <v>3237.8360487720929</v>
      </c>
      <c r="AE98">
        <f>'IDT-1'!B98</f>
        <v>0</v>
      </c>
      <c r="AF98" s="24"/>
      <c r="AG98">
        <f t="shared" si="5"/>
        <v>3237.8360487720929</v>
      </c>
      <c r="AI98" s="34">
        <f>PXIL!H98</f>
        <v>0</v>
      </c>
      <c r="AJ98" s="34">
        <f>PXIL!N98</f>
        <v>0</v>
      </c>
      <c r="AK98" s="34">
        <f>RTM_IEX!H98</f>
        <v>138.08000000000001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1.1100000000000001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0.12845588000000024</v>
      </c>
      <c r="E99">
        <f t="shared" si="6"/>
        <v>0.34025332913859208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3.0396995629478369</v>
      </c>
      <c r="J99">
        <f t="shared" si="6"/>
        <v>0</v>
      </c>
      <c r="K99">
        <f t="shared" si="6"/>
        <v>3.2165482074044749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27.65883464633044</v>
      </c>
      <c r="P99" s="36">
        <f t="shared" si="6"/>
        <v>2.4750965215596263</v>
      </c>
      <c r="Q99" s="36">
        <f t="shared" si="6"/>
        <v>0.82656678822235252</v>
      </c>
      <c r="R99" s="38">
        <f t="shared" si="6"/>
        <v>0.50500878894318113</v>
      </c>
      <c r="S99" s="38">
        <f t="shared" si="6"/>
        <v>0.18265499999999976</v>
      </c>
      <c r="T99" s="37">
        <f t="shared" si="6"/>
        <v>5.3594874999999957</v>
      </c>
      <c r="U99" s="37">
        <f t="shared" si="6"/>
        <v>2.1906949999999994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0.94950500000000004</v>
      </c>
      <c r="Z99" s="34">
        <f t="shared" si="6"/>
        <v>-5.0250000000000003E-2</v>
      </c>
      <c r="AA99" s="75">
        <f t="shared" si="6"/>
        <v>15.486919999999984</v>
      </c>
      <c r="AB99" s="75">
        <f t="shared" si="6"/>
        <v>0</v>
      </c>
      <c r="AC99">
        <f t="shared" si="6"/>
        <v>0.55366751316598084</v>
      </c>
      <c r="AD99">
        <f t="shared" si="6"/>
        <v>63.937636211380507</v>
      </c>
      <c r="AE99">
        <f t="shared" si="6"/>
        <v>0.21318500000000001</v>
      </c>
      <c r="AG99">
        <f t="shared" si="6"/>
        <v>64.150821211380517</v>
      </c>
      <c r="AI99">
        <f t="shared" si="6"/>
        <v>0</v>
      </c>
      <c r="AJ99">
        <f t="shared" si="6"/>
        <v>0</v>
      </c>
      <c r="AK99">
        <f t="shared" si="6"/>
        <v>0.39665999999999996</v>
      </c>
      <c r="AL99">
        <f t="shared" si="6"/>
        <v>-0.65749999999999997</v>
      </c>
      <c r="AM99">
        <f t="shared" si="6"/>
        <v>0</v>
      </c>
      <c r="AN99">
        <f t="shared" si="6"/>
        <v>0</v>
      </c>
      <c r="AO99">
        <f t="shared" si="6"/>
        <v>0.4653075000000001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2.9395799999999999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843.54047586280979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41.33</v>
      </c>
      <c r="U3" s="37">
        <f>SUMPRODUCT(LTA!J3:AN3,LTA!J$102:AN$102,LTA!J$104:AN$104)</f>
        <v>119.12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249.79999999999998</v>
      </c>
      <c r="AB3" s="75">
        <f>-STOA!O3</f>
        <v>0</v>
      </c>
      <c r="AC3">
        <f>SUMIF(B3:AB3,"&gt;0")*$AC$2-SUMIF(B3:AB3,"&lt;0")*($AC$2/(1-$AC$2))+SUMIF(AI3:AR3,"&gt;0")*$AC$2-SUMIF(AI3:AR3,"&lt;0")*($AC$2/(1-$AC$2))</f>
        <v>12.885313889051739</v>
      </c>
      <c r="AD3">
        <f>SUM(B3:AB3,AI3:AV3)-AC3</f>
        <v>1521.0806252837742</v>
      </c>
      <c r="AE3">
        <f>'IDT-1'!C3</f>
        <v>0</v>
      </c>
      <c r="AF3" s="24"/>
      <c r="AG3">
        <f>SUM(AD3:AF3)</f>
        <v>1521.0806252837742</v>
      </c>
      <c r="AI3" s="34">
        <f>PXIL!I3</f>
        <v>0</v>
      </c>
      <c r="AJ3" s="34">
        <f>PXIL!O3</f>
        <v>0</v>
      </c>
      <c r="AK3" s="34">
        <f>RTM_IEX!I3</f>
        <v>19.32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2.9395799999999999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843.67903452590588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40.67</v>
      </c>
      <c r="U4" s="37">
        <f>SUMPRODUCT(LTA!J4:AN4,LTA!J$102:AN$102,LTA!J$104:AN$104)</f>
        <v>118.46000000000001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249.79999999999998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12.794245781821747</v>
      </c>
      <c r="AD4">
        <f t="shared" ref="AD4:AD67" si="1">SUM(B4:AB4,AI4:AV4)-AC4</f>
        <v>1510.3302520541008</v>
      </c>
      <c r="AE4">
        <f>'IDT-1'!C4</f>
        <v>0</v>
      </c>
      <c r="AF4" s="24"/>
      <c r="AG4">
        <f t="shared" ref="AG4:AG67" si="2">SUM(AD4:AF4)</f>
        <v>1510.3302520541008</v>
      </c>
      <c r="AI4" s="34">
        <f>PXIL!I4</f>
        <v>0</v>
      </c>
      <c r="AJ4" s="34">
        <f>PXIL!O4</f>
        <v>0</v>
      </c>
      <c r="AK4" s="34">
        <f>RTM_IEX!I4</f>
        <v>9.66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2.9395799999999999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845.91692696937787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40.33</v>
      </c>
      <c r="U5" s="37">
        <f>SUMPRODUCT(LTA!J5:AN5,LTA!J$102:AN$102,LTA!J$104:AN$104)</f>
        <v>118.12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249.79999999999998</v>
      </c>
      <c r="AB5" s="75">
        <f>-STOA!O5</f>
        <v>0</v>
      </c>
      <c r="AC5">
        <f t="shared" si="0"/>
        <v>12.980322810093584</v>
      </c>
      <c r="AD5">
        <f t="shared" si="1"/>
        <v>1472.0420674693007</v>
      </c>
      <c r="AE5">
        <f>'IDT-1'!C5</f>
        <v>0</v>
      </c>
      <c r="AF5" s="24"/>
      <c r="AG5">
        <f t="shared" si="2"/>
        <v>1472.0420674693007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2.9395799999999999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845.91611887039505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40</v>
      </c>
      <c r="U6" s="37">
        <f>SUMPRODUCT(LTA!J6:AN6,LTA!J$102:AN$102,LTA!J$104:AN$104)</f>
        <v>117.96000000000001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249.79999999999998</v>
      </c>
      <c r="AB6" s="75">
        <f>-STOA!O6</f>
        <v>0</v>
      </c>
      <c r="AC6">
        <f t="shared" si="0"/>
        <v>13.060911599311019</v>
      </c>
      <c r="AD6">
        <f t="shared" si="1"/>
        <v>1461.4706705811004</v>
      </c>
      <c r="AE6">
        <f>'IDT-1'!C6</f>
        <v>0</v>
      </c>
      <c r="AF6" s="24"/>
      <c r="AG6">
        <f t="shared" si="2"/>
        <v>1461.4706705811004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2.9395799999999999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57.599999999999987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816.16620270775036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35.33</v>
      </c>
      <c r="U7" s="37">
        <f>SUMPRODUCT(LTA!J7:AN7,LTA!J$102:AN$102,LTA!J$104:AN$104)</f>
        <v>118.28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231.44999999999996</v>
      </c>
      <c r="AB7" s="75">
        <f>-STOA!O7</f>
        <v>0</v>
      </c>
      <c r="AC7">
        <f t="shared" si="0"/>
        <v>12.09741647105988</v>
      </c>
      <c r="AD7">
        <f t="shared" si="1"/>
        <v>1407.9864994588199</v>
      </c>
      <c r="AE7">
        <f>'IDT-1'!C7</f>
        <v>0</v>
      </c>
      <c r="AF7" s="24"/>
      <c r="AG7">
        <f t="shared" si="2"/>
        <v>1407.9864994588199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2.9395799999999999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57.599999999999987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815.00292702124591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35</v>
      </c>
      <c r="U8" s="37">
        <f>SUMPRODUCT(LTA!J8:AN8,LTA!J$102:AN$102,LTA!J$104:AN$104)</f>
        <v>118.46000000000001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231.44999999999996</v>
      </c>
      <c r="AB8" s="75">
        <f>-STOA!O8</f>
        <v>0</v>
      </c>
      <c r="AC8">
        <f t="shared" si="0"/>
        <v>12.171096532542135</v>
      </c>
      <c r="AD8">
        <f t="shared" si="1"/>
        <v>1396.5995437108334</v>
      </c>
      <c r="AE8">
        <f>'IDT-1'!C8</f>
        <v>0</v>
      </c>
      <c r="AF8" s="24"/>
      <c r="AG8">
        <f t="shared" si="2"/>
        <v>1396.5995437108334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2.9395799999999999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790.46261364339023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28.33</v>
      </c>
      <c r="U9" s="37">
        <f>SUMPRODUCT(LTA!J9:AN9,LTA!J$102:AN$102,LTA!J$104:AN$104)</f>
        <v>114.62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231.44999999999996</v>
      </c>
      <c r="AB9" s="75">
        <f>-STOA!O9</f>
        <v>0</v>
      </c>
      <c r="AC9">
        <f t="shared" si="0"/>
        <v>11.601410745670364</v>
      </c>
      <c r="AD9">
        <f t="shared" si="1"/>
        <v>1369.5189161198493</v>
      </c>
      <c r="AE9">
        <f>'IDT-1'!C9</f>
        <v>0</v>
      </c>
      <c r="AF9" s="24"/>
      <c r="AG9">
        <f t="shared" si="2"/>
        <v>1369.5189161198493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2.9395799999999999</v>
      </c>
      <c r="E10">
        <f>GT_NG!Q10</f>
        <v>8.1101670084969246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771.15207832176714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28.33</v>
      </c>
      <c r="U10" s="37">
        <f>SUMPRODUCT(LTA!J10:AN10,LTA!J$102:AN$102,LTA!J$104:AN$104)</f>
        <v>114.46000000000001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231.44999999999996</v>
      </c>
      <c r="AB10" s="75">
        <f>-STOA!O10</f>
        <v>0</v>
      </c>
      <c r="AC10">
        <f t="shared" si="0"/>
        <v>11.437937997757576</v>
      </c>
      <c r="AD10">
        <f t="shared" si="1"/>
        <v>1350.2213474495729</v>
      </c>
      <c r="AE10">
        <f>'IDT-1'!C10</f>
        <v>0</v>
      </c>
      <c r="AF10" s="24"/>
      <c r="AG10">
        <f t="shared" si="2"/>
        <v>1350.2213474495729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2.9395799999999999</v>
      </c>
      <c r="E11">
        <f>GT_NG!Q11</f>
        <v>8.1101670084969246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818.42609062724239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28.33</v>
      </c>
      <c r="U11" s="37">
        <f>SUMPRODUCT(LTA!J11:AN11,LTA!J$102:AN$102,LTA!J$104:AN$104)</f>
        <v>114.28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160.75</v>
      </c>
      <c r="AB11" s="75">
        <f>-STOA!O11</f>
        <v>0</v>
      </c>
      <c r="AC11">
        <f t="shared" si="0"/>
        <v>11.482995701123567</v>
      </c>
      <c r="AD11">
        <f t="shared" si="1"/>
        <v>1355.5403020516821</v>
      </c>
      <c r="AE11">
        <f>'IDT-1'!C11</f>
        <v>0</v>
      </c>
      <c r="AF11" s="24"/>
      <c r="AG11">
        <f t="shared" si="2"/>
        <v>1355.5403020516821</v>
      </c>
      <c r="AI11" s="34">
        <f>PXIL!I11</f>
        <v>0</v>
      </c>
      <c r="AJ11" s="34">
        <f>PXIL!O11</f>
        <v>0</v>
      </c>
      <c r="AK11" s="34">
        <f>RTM_IEX!I11</f>
        <v>28.97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2.9395799999999999</v>
      </c>
      <c r="E12">
        <f>GT_NG!Q12</f>
        <v>8.1101670084969246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821.34125304946713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28.33</v>
      </c>
      <c r="U12" s="37">
        <f>SUMPRODUCT(LTA!J12:AN12,LTA!J$102:AN$102,LTA!J$104:AN$104)</f>
        <v>114.28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160.75</v>
      </c>
      <c r="AB12" s="75">
        <f>-STOA!O12</f>
        <v>0</v>
      </c>
      <c r="AC12">
        <f t="shared" si="0"/>
        <v>11.385851065470254</v>
      </c>
      <c r="AD12">
        <f t="shared" si="1"/>
        <v>1344.0726091095603</v>
      </c>
      <c r="AE12">
        <f>'IDT-1'!C12</f>
        <v>0</v>
      </c>
      <c r="AF12" s="24"/>
      <c r="AG12">
        <f t="shared" si="2"/>
        <v>1344.0726091095603</v>
      </c>
      <c r="AI12" s="34">
        <f>PXIL!I12</f>
        <v>0</v>
      </c>
      <c r="AJ12" s="34">
        <f>PXIL!O12</f>
        <v>0</v>
      </c>
      <c r="AK12" s="34">
        <f>RTM_IEX!I12</f>
        <v>14.49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2.9395799999999999</v>
      </c>
      <c r="E13">
        <f>GT_NG!Q13</f>
        <v>8.1101670084969246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802.80249217749235</v>
      </c>
      <c r="P13" s="36">
        <v>69.167362138662185</v>
      </c>
      <c r="Q13" s="36">
        <v>22.36</v>
      </c>
      <c r="R13" s="38">
        <v>0</v>
      </c>
      <c r="S13" s="38">
        <v>0</v>
      </c>
      <c r="T13" s="37">
        <f>SUMPRODUCT(LTA!J13:AN13,LTA!J$101:AN$101,LTA!J$104:AN$104)</f>
        <v>34.33</v>
      </c>
      <c r="U13" s="37">
        <f>SUMPRODUCT(LTA!J13:AN13,LTA!J$102:AN$102,LTA!J$104:AN$104)</f>
        <v>114.28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160.75</v>
      </c>
      <c r="AB13" s="75">
        <f>-STOA!O13</f>
        <v>0</v>
      </c>
      <c r="AC13">
        <f t="shared" si="0"/>
        <v>11.369312651127069</v>
      </c>
      <c r="AD13">
        <f t="shared" si="1"/>
        <v>1342.1202886735243</v>
      </c>
      <c r="AE13">
        <f>'IDT-1'!C13</f>
        <v>0</v>
      </c>
      <c r="AF13" s="24"/>
      <c r="AG13">
        <f t="shared" si="2"/>
        <v>1342.1202886735243</v>
      </c>
      <c r="AI13" s="34">
        <f>PXIL!I13</f>
        <v>0</v>
      </c>
      <c r="AJ13" s="34">
        <f>PXIL!O13</f>
        <v>0</v>
      </c>
      <c r="AK13" s="34">
        <f>RTM_IEX!I13</f>
        <v>24.15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2.9395799999999999</v>
      </c>
      <c r="E14">
        <f>GT_NG!Q14</f>
        <v>8.1101670084969246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776.77627210113076</v>
      </c>
      <c r="P14" s="36">
        <v>69.167362138662185</v>
      </c>
      <c r="Q14" s="36">
        <v>22.36</v>
      </c>
      <c r="R14" s="38">
        <v>0</v>
      </c>
      <c r="S14" s="38">
        <v>0</v>
      </c>
      <c r="T14" s="37">
        <f>SUMPRODUCT(LTA!J14:AN14,LTA!J$101:AN$101,LTA!J$104:AN$104)</f>
        <v>34</v>
      </c>
      <c r="U14" s="37">
        <f>SUMPRODUCT(LTA!J14:AN14,LTA!J$102:AN$102,LTA!J$104:AN$104)</f>
        <v>114.12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</v>
      </c>
      <c r="AB14" s="75">
        <f>-STOA!O14</f>
        <v>0</v>
      </c>
      <c r="AC14">
        <f t="shared" si="0"/>
        <v>11.227636402485635</v>
      </c>
      <c r="AD14">
        <f t="shared" si="1"/>
        <v>1325.3957448458043</v>
      </c>
      <c r="AE14">
        <f>'IDT-1'!C14</f>
        <v>0</v>
      </c>
      <c r="AF14" s="24"/>
      <c r="AG14">
        <f t="shared" si="2"/>
        <v>1325.3957448458043</v>
      </c>
      <c r="AI14" s="34">
        <f>PXIL!I14</f>
        <v>0</v>
      </c>
      <c r="AJ14" s="34">
        <f>PXIL!O14</f>
        <v>0</v>
      </c>
      <c r="AK14" s="34">
        <f>RTM_IEX!I14</f>
        <v>33.799999999999997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2.9395799999999999</v>
      </c>
      <c r="E15">
        <f>GT_NG!Q15</f>
        <v>8.1101670084969246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791.2510733944406</v>
      </c>
      <c r="P15" s="36">
        <v>68.487088381583973</v>
      </c>
      <c r="Q15" s="36">
        <v>22.126751798033169</v>
      </c>
      <c r="R15" s="38">
        <v>0</v>
      </c>
      <c r="S15" s="38">
        <v>0</v>
      </c>
      <c r="T15" s="37">
        <f>SUMPRODUCT(LTA!J15:AN15,LTA!J$101:AN$101,LTA!J$104:AN$104)</f>
        <v>40.22</v>
      </c>
      <c r="U15" s="37">
        <f>SUMPRODUCT(LTA!J15:AN15,LTA!J$102:AN$102,LTA!J$104:AN$104)</f>
        <v>120.62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</v>
      </c>
      <c r="AB15" s="75">
        <f>-STOA!O15</f>
        <v>0</v>
      </c>
      <c r="AC15">
        <f t="shared" si="0"/>
        <v>11.164479148893458</v>
      </c>
      <c r="AD15">
        <f t="shared" si="1"/>
        <v>1317.9401814336611</v>
      </c>
      <c r="AE15">
        <f>'IDT-1'!C15</f>
        <v>0</v>
      </c>
      <c r="AF15" s="24"/>
      <c r="AG15">
        <f t="shared" si="2"/>
        <v>1317.9401814336611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2.9395799999999999</v>
      </c>
      <c r="E16">
        <f>GT_NG!Q16</f>
        <v>8.1101670084969246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776.77178304843403</v>
      </c>
      <c r="P16" s="36">
        <v>68.487088381583973</v>
      </c>
      <c r="Q16" s="36">
        <v>22.126751798033169</v>
      </c>
      <c r="R16" s="38">
        <v>0</v>
      </c>
      <c r="S16" s="38">
        <v>0</v>
      </c>
      <c r="T16" s="37">
        <f>SUMPRODUCT(LTA!J16:AN16,LTA!J$101:AN$101,LTA!J$104:AN$104)</f>
        <v>39.04</v>
      </c>
      <c r="U16" s="37">
        <f>SUMPRODUCT(LTA!J16:AN16,LTA!J$102:AN$102,LTA!J$104:AN$104)</f>
        <v>120.28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</v>
      </c>
      <c r="AB16" s="75">
        <f>-STOA!O16</f>
        <v>0</v>
      </c>
      <c r="AC16">
        <f t="shared" si="0"/>
        <v>11.030085109987002</v>
      </c>
      <c r="AD16">
        <f t="shared" si="1"/>
        <v>1302.0752851265609</v>
      </c>
      <c r="AE16">
        <f>'IDT-1'!C16</f>
        <v>0</v>
      </c>
      <c r="AF16" s="24"/>
      <c r="AG16">
        <f t="shared" si="2"/>
        <v>1302.0752851265609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2.9395799999999999</v>
      </c>
      <c r="E17">
        <f>GT_NG!Q17</f>
        <v>8.1101670084969246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733.67424288986319</v>
      </c>
      <c r="P17" s="36">
        <v>68.493358219808997</v>
      </c>
      <c r="Q17" s="36">
        <v>11.607986821571005</v>
      </c>
      <c r="R17" s="38">
        <v>0</v>
      </c>
      <c r="S17" s="38">
        <v>0</v>
      </c>
      <c r="T17" s="37">
        <f>SUMPRODUCT(LTA!J17:AN17,LTA!J$101:AN$101,LTA!J$104:AN$104)</f>
        <v>39.72</v>
      </c>
      <c r="U17" s="37">
        <f>SUMPRODUCT(LTA!J17:AN17,LTA!J$102:AN$102,LTA!J$104:AN$104)</f>
        <v>119.96000000000001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</v>
      </c>
      <c r="AB17" s="75">
        <f>-STOA!O17</f>
        <v>0</v>
      </c>
      <c r="AC17">
        <f t="shared" si="0"/>
        <v>10.866704813493817</v>
      </c>
      <c r="AD17">
        <f t="shared" si="1"/>
        <v>1282.7886301262461</v>
      </c>
      <c r="AE17">
        <f>'IDT-1'!C17</f>
        <v>0</v>
      </c>
      <c r="AF17" s="24"/>
      <c r="AG17">
        <f t="shared" si="2"/>
        <v>1282.7886301262461</v>
      </c>
      <c r="AI17" s="34">
        <f>PXIL!I17</f>
        <v>0</v>
      </c>
      <c r="AJ17" s="34">
        <f>PXIL!O17</f>
        <v>0</v>
      </c>
      <c r="AK17" s="34">
        <f>RTM_IEX!I17</f>
        <v>33.799999999999997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2.9395799999999999</v>
      </c>
      <c r="E18">
        <f>GT_NG!Q18</f>
        <v>8.1101670084969246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738.14436368806071</v>
      </c>
      <c r="P18" s="36">
        <v>68.493358219808997</v>
      </c>
      <c r="Q18" s="36">
        <v>11.607986821571005</v>
      </c>
      <c r="R18" s="38">
        <v>0</v>
      </c>
      <c r="S18" s="38">
        <v>0</v>
      </c>
      <c r="T18" s="37">
        <f>SUMPRODUCT(LTA!J18:AN18,LTA!J$101:AN$101,LTA!J$104:AN$104)</f>
        <v>39.24</v>
      </c>
      <c r="U18" s="37">
        <f>SUMPRODUCT(LTA!J18:AN18,LTA!J$102:AN$102,LTA!J$104:AN$104)</f>
        <v>119.28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</v>
      </c>
      <c r="AA18" s="75">
        <f>STOA!I18</f>
        <v>160.75</v>
      </c>
      <c r="AB18" s="75">
        <f>-STOA!O18</f>
        <v>0</v>
      </c>
      <c r="AC18">
        <f t="shared" si="0"/>
        <v>10.874447720897345</v>
      </c>
      <c r="AD18">
        <f t="shared" si="1"/>
        <v>1259.6010080170404</v>
      </c>
      <c r="AE18">
        <f>'IDT-1'!C18</f>
        <v>0</v>
      </c>
      <c r="AF18" s="24"/>
      <c r="AG18">
        <f t="shared" si="2"/>
        <v>1259.6010080170404</v>
      </c>
      <c r="AI18" s="34">
        <f>PXIL!I18</f>
        <v>0</v>
      </c>
      <c r="AJ18" s="34">
        <f>PXIL!O18</f>
        <v>0</v>
      </c>
      <c r="AK18" s="34">
        <f>RTM_IEX!I18</f>
        <v>19.309999999999999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2.9395799999999999</v>
      </c>
      <c r="E19">
        <f>GT_NG!Q19</f>
        <v>8.1101670084969246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738.14436368806071</v>
      </c>
      <c r="P19" s="36">
        <v>68.493358219808997</v>
      </c>
      <c r="Q19" s="36">
        <v>11.607986821571005</v>
      </c>
      <c r="R19" s="38">
        <v>0</v>
      </c>
      <c r="S19" s="38">
        <v>0</v>
      </c>
      <c r="T19" s="37">
        <f>SUMPRODUCT(LTA!J19:AN19,LTA!J$101:AN$101,LTA!J$104:AN$104)</f>
        <v>38.39</v>
      </c>
      <c r="U19" s="37">
        <f>SUMPRODUCT(LTA!J19:AN19,LTA!J$102:AN$102,LTA!J$104:AN$104)</f>
        <v>115.18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</v>
      </c>
      <c r="AB19" s="75">
        <f>-STOA!O19</f>
        <v>0</v>
      </c>
      <c r="AC19">
        <f t="shared" si="0"/>
        <v>10.731213828198674</v>
      </c>
      <c r="AD19">
        <f t="shared" si="1"/>
        <v>1266.794241909739</v>
      </c>
      <c r="AE19">
        <f>'IDT-1'!C19</f>
        <v>-37</v>
      </c>
      <c r="AF19" s="24"/>
      <c r="AG19">
        <f t="shared" si="2"/>
        <v>1229.794241909739</v>
      </c>
      <c r="AI19" s="34">
        <f>PXIL!I19</f>
        <v>0</v>
      </c>
      <c r="AJ19" s="34">
        <f>PXIL!O19</f>
        <v>0</v>
      </c>
      <c r="AK19" s="34">
        <f>RTM_IEX!I19</f>
        <v>19.309999999999999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2.9395799999999999</v>
      </c>
      <c r="E20">
        <f>GT_NG!Q20</f>
        <v>8.1101670084969246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733.48362917496468</v>
      </c>
      <c r="P20" s="36">
        <v>68.493358219808997</v>
      </c>
      <c r="Q20" s="36">
        <v>11.607986821571005</v>
      </c>
      <c r="R20" s="38">
        <v>0</v>
      </c>
      <c r="S20" s="38">
        <v>0</v>
      </c>
      <c r="T20" s="37">
        <f>SUMPRODUCT(LTA!J20:AN20,LTA!J$101:AN$101,LTA!J$104:AN$104)</f>
        <v>38.229999999999997</v>
      </c>
      <c r="U20" s="37">
        <f>SUMPRODUCT(LTA!J20:AN20,LTA!J$102:AN$102,LTA!J$104:AN$104)</f>
        <v>114.71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</v>
      </c>
      <c r="AB20" s="75">
        <f>-STOA!O20</f>
        <v>0</v>
      </c>
      <c r="AC20">
        <f t="shared" si="0"/>
        <v>10.524567658288667</v>
      </c>
      <c r="AD20">
        <f t="shared" si="1"/>
        <v>1242.4001535665529</v>
      </c>
      <c r="AE20">
        <f>'IDT-1'!C20</f>
        <v>-16.934999999999999</v>
      </c>
      <c r="AF20" s="24"/>
      <c r="AG20">
        <f t="shared" si="2"/>
        <v>1225.465153566553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2.9395799999999999</v>
      </c>
      <c r="E21">
        <f>GT_NG!Q21</f>
        <v>8.1101670084969246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733.48362917496468</v>
      </c>
      <c r="P21" s="36">
        <v>68.493358219808997</v>
      </c>
      <c r="Q21" s="36">
        <v>11.607986821571005</v>
      </c>
      <c r="R21" s="38">
        <v>0</v>
      </c>
      <c r="S21" s="38">
        <v>0</v>
      </c>
      <c r="T21" s="37">
        <f>SUMPRODUCT(LTA!J21:AN21,LTA!J$101:AN$101,LTA!J$104:AN$104)</f>
        <v>36.799999999999997</v>
      </c>
      <c r="U21" s="37">
        <f>SUMPRODUCT(LTA!J21:AN21,LTA!J$102:AN$102,LTA!J$104:AN$104)</f>
        <v>93.11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</v>
      </c>
      <c r="AB21" s="75">
        <f>-STOA!O21</f>
        <v>0</v>
      </c>
      <c r="AC21">
        <f t="shared" si="0"/>
        <v>10.568308074585563</v>
      </c>
      <c r="AD21">
        <f t="shared" si="1"/>
        <v>1191.326413150256</v>
      </c>
      <c r="AE21">
        <f>'IDT-1'!C21</f>
        <v>-9.3140000000000001</v>
      </c>
      <c r="AF21" s="24"/>
      <c r="AG21">
        <f t="shared" si="2"/>
        <v>1182.012413150256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-28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2.9395799999999999</v>
      </c>
      <c r="E22">
        <f>GT_NG!Q22</f>
        <v>8.1101670084969246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733.40407816446816</v>
      </c>
      <c r="P22" s="36">
        <v>68.493358219808997</v>
      </c>
      <c r="Q22" s="36">
        <v>11.607986821571005</v>
      </c>
      <c r="R22" s="38">
        <v>0</v>
      </c>
      <c r="S22" s="38">
        <v>0</v>
      </c>
      <c r="T22" s="37">
        <f>SUMPRODUCT(LTA!J22:AN22,LTA!J$101:AN$101,LTA!J$104:AN$104)</f>
        <v>35.200000000000003</v>
      </c>
      <c r="U22" s="37">
        <f>SUMPRODUCT(LTA!J22:AN22,LTA!J$102:AN$102,LTA!J$104:AN$104)</f>
        <v>92.03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</v>
      </c>
      <c r="AA22" s="75">
        <f>STOA!I22</f>
        <v>160.75</v>
      </c>
      <c r="AB22" s="75">
        <f>-STOA!O22</f>
        <v>0</v>
      </c>
      <c r="AC22">
        <f t="shared" si="0"/>
        <v>10.723022158320065</v>
      </c>
      <c r="AD22">
        <f t="shared" si="1"/>
        <v>1167.4121480560252</v>
      </c>
      <c r="AE22">
        <f>'IDT-1'!C22</f>
        <v>0</v>
      </c>
      <c r="AF22" s="24"/>
      <c r="AG22">
        <f t="shared" si="2"/>
        <v>1167.4121480560252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-38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2.9395799999999999</v>
      </c>
      <c r="E23">
        <f>GT_NG!Q23</f>
        <v>8.1101670084969246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734.27838930674648</v>
      </c>
      <c r="P23" s="36">
        <v>70.92</v>
      </c>
      <c r="Q23" s="36">
        <v>11.607986821571005</v>
      </c>
      <c r="R23" s="38">
        <v>0</v>
      </c>
      <c r="S23" s="38">
        <v>0</v>
      </c>
      <c r="T23" s="37">
        <f>SUMPRODUCT(LTA!J23:AN23,LTA!J$101:AN$101,LTA!J$104:AN$104)</f>
        <v>43.55</v>
      </c>
      <c r="U23" s="37">
        <f>SUMPRODUCT(LTA!J23:AN23,LTA!J$102:AN$102,LTA!J$104:AN$104)</f>
        <v>64.8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160.75</v>
      </c>
      <c r="AB23" s="75">
        <f>-STOA!O23</f>
        <v>0</v>
      </c>
      <c r="AC23">
        <f t="shared" si="0"/>
        <v>10.507446585619913</v>
      </c>
      <c r="AD23">
        <f t="shared" si="1"/>
        <v>1162.0486765511944</v>
      </c>
      <c r="AE23">
        <f>'IDT-1'!C23</f>
        <v>0</v>
      </c>
      <c r="AF23" s="24"/>
      <c r="AG23">
        <f t="shared" si="2"/>
        <v>1162.0486765511944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2.9395799999999999</v>
      </c>
      <c r="E24">
        <f>GT_NG!Q24</f>
        <v>8.1101670084969246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734.27842768645314</v>
      </c>
      <c r="P24" s="36">
        <v>70.92</v>
      </c>
      <c r="Q24" s="36">
        <v>11.607986821571005</v>
      </c>
      <c r="R24" s="38">
        <v>0</v>
      </c>
      <c r="S24" s="38">
        <v>0</v>
      </c>
      <c r="T24" s="37">
        <f>SUMPRODUCT(LTA!J24:AN24,LTA!J$101:AN$101,LTA!J$104:AN$104)</f>
        <v>42.37</v>
      </c>
      <c r="U24" s="37">
        <f>SUMPRODUCT(LTA!J24:AN24,LTA!J$102:AN$102,LTA!J$104:AN$104)</f>
        <v>64.03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160.75</v>
      </c>
      <c r="AB24" s="75">
        <f>-STOA!O24</f>
        <v>0</v>
      </c>
      <c r="AC24">
        <f t="shared" si="0"/>
        <v>10.635076589332565</v>
      </c>
      <c r="AD24">
        <f t="shared" si="1"/>
        <v>1142.9710849271885</v>
      </c>
      <c r="AE24">
        <f>'IDT-1'!C24</f>
        <v>0</v>
      </c>
      <c r="AF24" s="24"/>
      <c r="AG24">
        <f t="shared" si="2"/>
        <v>1142.9710849271885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2.9395799999999999</v>
      </c>
      <c r="E25">
        <f>GT_NG!Q25</f>
        <v>8.1101670084969246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735.39543872998433</v>
      </c>
      <c r="P25" s="36">
        <v>68.489999999999995</v>
      </c>
      <c r="Q25" s="36">
        <v>14.65</v>
      </c>
      <c r="R25" s="38">
        <v>0</v>
      </c>
      <c r="S25" s="38">
        <v>0</v>
      </c>
      <c r="T25" s="37">
        <f>SUMPRODUCT(LTA!J25:AN25,LTA!J$101:AN$101,LTA!J$104:AN$104)</f>
        <v>41</v>
      </c>
      <c r="U25" s="37">
        <f>SUMPRODUCT(LTA!J25:AN25,LTA!J$102:AN$102,LTA!J$104:AN$104)</f>
        <v>75.3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-51</v>
      </c>
      <c r="AA25" s="75">
        <f>STOA!I25</f>
        <v>160.75</v>
      </c>
      <c r="AB25" s="75">
        <f>-STOA!O25</f>
        <v>0</v>
      </c>
      <c r="AC25">
        <f t="shared" si="0"/>
        <v>10.969952809093924</v>
      </c>
      <c r="AD25">
        <f t="shared" si="1"/>
        <v>1126.2652329293874</v>
      </c>
      <c r="AE25">
        <f>'IDT-1'!C25</f>
        <v>0</v>
      </c>
      <c r="AF25" s="24"/>
      <c r="AG25">
        <f t="shared" si="2"/>
        <v>1126.2652329293874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2.9395799999999999</v>
      </c>
      <c r="E26">
        <f>GT_NG!Q26</f>
        <v>8.1101670084969246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735.39543872998433</v>
      </c>
      <c r="P26" s="36">
        <v>68.489999999999995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40.299999999999997</v>
      </c>
      <c r="U26" s="37">
        <f>SUMPRODUCT(LTA!J26:AN26,LTA!J$102:AN$102,LTA!J$104:AN$104)</f>
        <v>75.02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-71</v>
      </c>
      <c r="AA26" s="75">
        <f>STOA!I26</f>
        <v>160.75</v>
      </c>
      <c r="AB26" s="75">
        <f>-STOA!O26</f>
        <v>0</v>
      </c>
      <c r="AC26">
        <f t="shared" si="0"/>
        <v>11.097259332692149</v>
      </c>
      <c r="AD26">
        <f t="shared" si="1"/>
        <v>1109.1579264057891</v>
      </c>
      <c r="AE26">
        <f>'IDT-1'!C26</f>
        <v>0</v>
      </c>
      <c r="AF26" s="24"/>
      <c r="AG26">
        <f t="shared" si="2"/>
        <v>1109.1579264057891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-29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2.9395799999999999</v>
      </c>
      <c r="E27">
        <f>GT_NG!Q27</f>
        <v>8.1101670084969246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727.76144701673525</v>
      </c>
      <c r="P27" s="36">
        <v>68.489999999999995</v>
      </c>
      <c r="Q27" s="36">
        <v>14.65</v>
      </c>
      <c r="R27" s="38">
        <v>4.870000000000001</v>
      </c>
      <c r="S27" s="38">
        <v>0</v>
      </c>
      <c r="T27" s="37">
        <f>SUMPRODUCT(LTA!J27:AN27,LTA!J$101:AN$101,LTA!J$104:AN$104)</f>
        <v>41.65</v>
      </c>
      <c r="U27" s="37">
        <f>SUMPRODUCT(LTA!J27:AN27,LTA!J$102:AN$102,LTA!J$104:AN$104)</f>
        <v>98.75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-41</v>
      </c>
      <c r="AA27" s="75">
        <f>STOA!I27</f>
        <v>92.899999999999991</v>
      </c>
      <c r="AB27" s="75">
        <f>-STOA!O27</f>
        <v>0</v>
      </c>
      <c r="AC27">
        <f t="shared" si="0"/>
        <v>10.443696755104407</v>
      </c>
      <c r="AD27">
        <f t="shared" si="1"/>
        <v>1096.2774972701279</v>
      </c>
      <c r="AE27">
        <f>'IDT-1'!C27</f>
        <v>0</v>
      </c>
      <c r="AF27" s="24"/>
      <c r="AG27">
        <f t="shared" si="2"/>
        <v>1096.2774972701279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-27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2.9395799999999999</v>
      </c>
      <c r="E28">
        <f>GT_NG!Q28</f>
        <v>8.1101670084969246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732.94835916302418</v>
      </c>
      <c r="P28" s="36">
        <v>68.489999999999995</v>
      </c>
      <c r="Q28" s="36">
        <v>14.65</v>
      </c>
      <c r="R28" s="38">
        <v>10.09</v>
      </c>
      <c r="S28" s="38">
        <v>0</v>
      </c>
      <c r="T28" s="37">
        <f>SUMPRODUCT(LTA!J28:AN28,LTA!J$101:AN$101,LTA!J$104:AN$104)</f>
        <v>43.73</v>
      </c>
      <c r="U28" s="37">
        <f>SUMPRODUCT(LTA!J28:AN28,LTA!J$102:AN$102,LTA!J$104:AN$104)</f>
        <v>93.100000000000009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-56</v>
      </c>
      <c r="AA28" s="75">
        <f>STOA!I28</f>
        <v>92.899999999999991</v>
      </c>
      <c r="AB28" s="75">
        <f>-STOA!O28</f>
        <v>0</v>
      </c>
      <c r="AC28">
        <f t="shared" si="0"/>
        <v>10.611251867556792</v>
      </c>
      <c r="AD28">
        <f t="shared" si="1"/>
        <v>1089.9468543039643</v>
      </c>
      <c r="AE28">
        <f>'IDT-1'!C28</f>
        <v>0</v>
      </c>
      <c r="AF28" s="24"/>
      <c r="AG28">
        <f t="shared" si="2"/>
        <v>1089.9468543039643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2.9395799999999999</v>
      </c>
      <c r="E29">
        <f>GT_NG!Q29</f>
        <v>8.1101670084969246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741.89948539346267</v>
      </c>
      <c r="P29" s="36">
        <v>57.94571439136223</v>
      </c>
      <c r="Q29" s="36">
        <v>14.65</v>
      </c>
      <c r="R29" s="38">
        <v>14.45</v>
      </c>
      <c r="S29" s="38">
        <v>0</v>
      </c>
      <c r="T29" s="37">
        <f>SUMPRODUCT(LTA!J29:AN29,LTA!J$101:AN$101,LTA!J$104:AN$104)</f>
        <v>50.94</v>
      </c>
      <c r="U29" s="37">
        <f>SUMPRODUCT(LTA!J29:AN29,LTA!J$102:AN$102,LTA!J$104:AN$104)</f>
        <v>66.459999999999994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-71</v>
      </c>
      <c r="AA29" s="75">
        <f>STOA!I29</f>
        <v>92.899999999999991</v>
      </c>
      <c r="AB29" s="75">
        <f>-STOA!O29</f>
        <v>0</v>
      </c>
      <c r="AC29">
        <f t="shared" si="0"/>
        <v>10.386569751531027</v>
      </c>
      <c r="AD29">
        <f t="shared" si="1"/>
        <v>1083.5083770417909</v>
      </c>
      <c r="AE29">
        <f>'IDT-1'!C29</f>
        <v>0</v>
      </c>
      <c r="AF29" s="24"/>
      <c r="AG29">
        <f t="shared" si="2"/>
        <v>1083.5083770417909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2.9395799999999999</v>
      </c>
      <c r="E30">
        <f>GT_NG!Q30</f>
        <v>8.1101670084969246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741.76750416214156</v>
      </c>
      <c r="P30" s="36">
        <v>57.94571439136223</v>
      </c>
      <c r="Q30" s="36">
        <v>14.65</v>
      </c>
      <c r="R30" s="38">
        <v>17.967164273315447</v>
      </c>
      <c r="S30" s="38">
        <v>0</v>
      </c>
      <c r="T30" s="37">
        <f>SUMPRODUCT(LTA!J30:AN30,LTA!J$101:AN$101,LTA!J$104:AN$104)</f>
        <v>56.070000000000007</v>
      </c>
      <c r="U30" s="37">
        <f>SUMPRODUCT(LTA!J30:AN30,LTA!J$102:AN$102,LTA!J$104:AN$104)</f>
        <v>66.12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-91</v>
      </c>
      <c r="AA30" s="75">
        <f>STOA!I30</f>
        <v>92.899999999999991</v>
      </c>
      <c r="AB30" s="75">
        <f>-STOA!O30</f>
        <v>0</v>
      </c>
      <c r="AC30">
        <f t="shared" si="0"/>
        <v>10.624664443581562</v>
      </c>
      <c r="AD30">
        <f t="shared" si="1"/>
        <v>1071.4454653917346</v>
      </c>
      <c r="AE30">
        <f>'IDT-1'!C30</f>
        <v>0</v>
      </c>
      <c r="AF30" s="24"/>
      <c r="AG30">
        <f t="shared" si="2"/>
        <v>1071.4454653917346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2.9395799999999999</v>
      </c>
      <c r="E31">
        <f>GT_NG!Q31</f>
        <v>8.1101670084969246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740.83502236513561</v>
      </c>
      <c r="P31" s="36">
        <v>57.94571439136223</v>
      </c>
      <c r="Q31" s="36">
        <v>14.65</v>
      </c>
      <c r="R31" s="38">
        <v>21.25</v>
      </c>
      <c r="S31" s="38">
        <v>0</v>
      </c>
      <c r="T31" s="37">
        <f>SUMPRODUCT(LTA!J31:AN31,LTA!J$101:AN$101,LTA!J$104:AN$104)</f>
        <v>54.32</v>
      </c>
      <c r="U31" s="37">
        <f>SUMPRODUCT(LTA!J31:AN31,LTA!J$102:AN$102,LTA!J$104:AN$104)</f>
        <v>65.62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-111</v>
      </c>
      <c r="AA31" s="75">
        <f>STOA!I31</f>
        <v>92.899999999999991</v>
      </c>
      <c r="AB31" s="75">
        <f>-STOA!O31</f>
        <v>0</v>
      </c>
      <c r="AC31">
        <f t="shared" si="0"/>
        <v>10.964353725586426</v>
      </c>
      <c r="AD31">
        <f t="shared" si="1"/>
        <v>1031.2061300394084</v>
      </c>
      <c r="AE31">
        <f>'IDT-1'!C31</f>
        <v>0</v>
      </c>
      <c r="AF31" s="24"/>
      <c r="AG31">
        <f t="shared" si="2"/>
        <v>1031.2061300394084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2.9395799999999999</v>
      </c>
      <c r="E32">
        <f>GT_NG!Q32</f>
        <v>8.1101670084969246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738.28230831106237</v>
      </c>
      <c r="P32" s="36">
        <v>38.630000000000003</v>
      </c>
      <c r="Q32" s="36">
        <v>14.65</v>
      </c>
      <c r="R32" s="38">
        <v>21.25</v>
      </c>
      <c r="S32" s="38">
        <v>0</v>
      </c>
      <c r="T32" s="37">
        <f>SUMPRODUCT(LTA!J32:AN32,LTA!J$101:AN$101,LTA!J$104:AN$104)</f>
        <v>70.599999999999994</v>
      </c>
      <c r="U32" s="37">
        <f>SUMPRODUCT(LTA!J32:AN32,LTA!J$102:AN$102,LTA!J$104:AN$104)</f>
        <v>65.62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-105</v>
      </c>
      <c r="AA32" s="75">
        <f>STOA!I32</f>
        <v>92.899999999999991</v>
      </c>
      <c r="AB32" s="75">
        <f>-STOA!O32</f>
        <v>0</v>
      </c>
      <c r="AC32">
        <f t="shared" si="0"/>
        <v>10.866583980295433</v>
      </c>
      <c r="AD32">
        <f t="shared" si="1"/>
        <v>1031.715471339264</v>
      </c>
      <c r="AE32">
        <f>'IDT-1'!C32</f>
        <v>0</v>
      </c>
      <c r="AF32" s="24"/>
      <c r="AG32">
        <f t="shared" si="2"/>
        <v>1031.715471339264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2.9395799999999999</v>
      </c>
      <c r="E33">
        <f>GT_NG!Q33</f>
        <v>8.1101670084969246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737.17016496620261</v>
      </c>
      <c r="P33" s="36">
        <v>43.456400231922473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84.15</v>
      </c>
      <c r="U33" s="37">
        <f>SUMPRODUCT(LTA!J33:AN33,LTA!J$102:AN$102,LTA!J$104:AN$104)</f>
        <v>65.62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-140</v>
      </c>
      <c r="AA33" s="75">
        <f>STOA!I33</f>
        <v>92.899999999999991</v>
      </c>
      <c r="AB33" s="75">
        <f>-STOA!O33</f>
        <v>0</v>
      </c>
      <c r="AC33">
        <f t="shared" si="0"/>
        <v>11.274209627618317</v>
      </c>
      <c r="AD33">
        <f t="shared" si="1"/>
        <v>1017.5721025790035</v>
      </c>
      <c r="AE33">
        <f>'IDT-1'!C33</f>
        <v>0</v>
      </c>
      <c r="AF33" s="24"/>
      <c r="AG33">
        <f t="shared" si="2"/>
        <v>1017.5721025790035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-16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2.9395799999999999</v>
      </c>
      <c r="E34">
        <f>GT_NG!Q34</f>
        <v>8.1101670084969246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737.17016496620261</v>
      </c>
      <c r="P34" s="36">
        <v>42.756437557277344</v>
      </c>
      <c r="Q34" s="36">
        <v>14.65</v>
      </c>
      <c r="R34" s="38">
        <v>24.75</v>
      </c>
      <c r="S34" s="38">
        <v>0</v>
      </c>
      <c r="T34" s="37">
        <f>SUMPRODUCT(LTA!J34:AN34,LTA!J$101:AN$101,LTA!J$104:AN$104)</f>
        <v>100.81</v>
      </c>
      <c r="U34" s="37">
        <f>SUMPRODUCT(LTA!J34:AN34,LTA!J$102:AN$102,LTA!J$104:AN$104)</f>
        <v>65.62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-168</v>
      </c>
      <c r="AA34" s="75">
        <f>STOA!I34</f>
        <v>92.899999999999991</v>
      </c>
      <c r="AB34" s="75">
        <f>-STOA!O34</f>
        <v>0</v>
      </c>
      <c r="AC34">
        <f t="shared" si="0"/>
        <v>11.674866357448193</v>
      </c>
      <c r="AD34">
        <f t="shared" si="1"/>
        <v>1008.6314831745289</v>
      </c>
      <c r="AE34">
        <f>'IDT-1'!C34</f>
        <v>0</v>
      </c>
      <c r="AF34" s="24"/>
      <c r="AG34">
        <f t="shared" si="2"/>
        <v>1008.6314831745289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-16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2.9395799999999999</v>
      </c>
      <c r="E35">
        <f>GT_NG!Q35</f>
        <v>8.1101670084969246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726.49421708175259</v>
      </c>
      <c r="P35" s="36">
        <v>42.756437557277344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100.53</v>
      </c>
      <c r="U35" s="37">
        <f>SUMPRODUCT(LTA!J35:AN35,LTA!J$102:AN$102,LTA!J$104:AN$104)</f>
        <v>61.459999999999994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-188</v>
      </c>
      <c r="AA35" s="75">
        <f>STOA!I35</f>
        <v>92.899999999999991</v>
      </c>
      <c r="AB35" s="75">
        <f>-STOA!O35</f>
        <v>0</v>
      </c>
      <c r="AC35">
        <f t="shared" si="0"/>
        <v>11.725786707441484</v>
      </c>
      <c r="AD35">
        <f t="shared" si="1"/>
        <v>972.46461494008531</v>
      </c>
      <c r="AE35">
        <f>'IDT-1'!C35</f>
        <v>0</v>
      </c>
      <c r="AF35" s="24"/>
      <c r="AG35">
        <f t="shared" si="2"/>
        <v>972.46461494008531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2.9395799999999999</v>
      </c>
      <c r="E36">
        <f>GT_NG!Q36</f>
        <v>8.1101670084969246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724.84414759339188</v>
      </c>
      <c r="P36" s="36">
        <v>33.799999999999997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117.44</v>
      </c>
      <c r="U36" s="37">
        <f>SUMPRODUCT(LTA!J36:AN36,LTA!J$102:AN$102,LTA!J$104:AN$104)</f>
        <v>61.459999999999994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-197</v>
      </c>
      <c r="AA36" s="75">
        <f>STOA!I36</f>
        <v>92.899999999999991</v>
      </c>
      <c r="AB36" s="75">
        <f>-STOA!O36</f>
        <v>0</v>
      </c>
      <c r="AC36">
        <f t="shared" si="0"/>
        <v>11.901881098681683</v>
      </c>
      <c r="AD36">
        <f t="shared" si="1"/>
        <v>967.14201350320695</v>
      </c>
      <c r="AE36">
        <f>'IDT-1'!C36</f>
        <v>0</v>
      </c>
      <c r="AF36" s="24"/>
      <c r="AG36">
        <f t="shared" si="2"/>
        <v>967.14201350320695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2.9395799999999999</v>
      </c>
      <c r="E37">
        <f>GT_NG!Q37</f>
        <v>8.1101670084969246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727.40454157207898</v>
      </c>
      <c r="P37" s="36">
        <v>33.799999999999997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131.95999999999998</v>
      </c>
      <c r="U37" s="37">
        <f>SUMPRODUCT(LTA!J37:AN37,LTA!J$102:AN$102,LTA!J$104:AN$104)</f>
        <v>60.62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-222</v>
      </c>
      <c r="AA37" s="75">
        <f>STOA!I37</f>
        <v>92.899999999999991</v>
      </c>
      <c r="AB37" s="75">
        <f>-STOA!O37</f>
        <v>0</v>
      </c>
      <c r="AC37">
        <f t="shared" si="0"/>
        <v>12.25007935122488</v>
      </c>
      <c r="AD37">
        <f t="shared" si="1"/>
        <v>958.03420922935084</v>
      </c>
      <c r="AE37">
        <f>'IDT-1'!C37</f>
        <v>0</v>
      </c>
      <c r="AF37" s="24"/>
      <c r="AG37">
        <f t="shared" si="2"/>
        <v>958.03420922935084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-21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2.9395799999999999</v>
      </c>
      <c r="E38">
        <f>GT_NG!Q38</f>
        <v>8.1101670084969246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728.75859317207903</v>
      </c>
      <c r="P38" s="36">
        <v>33.799999999999997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147.42000000000002</v>
      </c>
      <c r="U38" s="37">
        <f>SUMPRODUCT(LTA!J38:AN38,LTA!J$102:AN$102,LTA!J$104:AN$104)</f>
        <v>60.78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-242</v>
      </c>
      <c r="AA38" s="75">
        <f>STOA!I38</f>
        <v>92.899999999999991</v>
      </c>
      <c r="AB38" s="75">
        <f>-STOA!O38</f>
        <v>0</v>
      </c>
      <c r="AC38">
        <f t="shared" si="0"/>
        <v>12.511257592813328</v>
      </c>
      <c r="AD38">
        <f t="shared" si="1"/>
        <v>960.74708258776252</v>
      </c>
      <c r="AE38">
        <f>'IDT-1'!C38</f>
        <v>0</v>
      </c>
      <c r="AF38" s="24"/>
      <c r="AG38">
        <f t="shared" si="2"/>
        <v>960.74708258776252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2.9395799999999999</v>
      </c>
      <c r="E39">
        <f>GT_NG!Q39</f>
        <v>8.0398476413712281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725.03068419602425</v>
      </c>
      <c r="P39" s="36">
        <v>33.799999999999997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158.38999999999999</v>
      </c>
      <c r="U39" s="37">
        <f>SUMPRODUCT(LTA!J39:AN39,LTA!J$102:AN$102,LTA!J$104:AN$104)</f>
        <v>60.959999999999994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-242</v>
      </c>
      <c r="AA39" s="75">
        <f>STOA!I39</f>
        <v>92.899999999999991</v>
      </c>
      <c r="AB39" s="75">
        <f>-STOA!O39</f>
        <v>0</v>
      </c>
      <c r="AC39">
        <f t="shared" si="0"/>
        <v>12.648805108857275</v>
      </c>
      <c r="AD39">
        <f t="shared" si="1"/>
        <v>1007.111306728538</v>
      </c>
      <c r="AE39">
        <f>'IDT-1'!C39</f>
        <v>0</v>
      </c>
      <c r="AF39" s="24"/>
      <c r="AG39">
        <f t="shared" si="2"/>
        <v>1007.111306728538</v>
      </c>
      <c r="AI39" s="34">
        <f>PXIL!I39</f>
        <v>0</v>
      </c>
      <c r="AJ39" s="34">
        <f>PXIL!O39</f>
        <v>0</v>
      </c>
      <c r="AK39" s="34">
        <f>RTM_IEX!I39</f>
        <v>24.15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2.9395799999999999</v>
      </c>
      <c r="E40">
        <f>GT_NG!Q40</f>
        <v>8.0398476413712281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724.71571215204699</v>
      </c>
      <c r="P40" s="36">
        <v>33.799999999999997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171.76</v>
      </c>
      <c r="U40" s="37">
        <f>SUMPRODUCT(LTA!J40:AN40,LTA!J$102:AN$102,LTA!J$104:AN$104)</f>
        <v>61.12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-227</v>
      </c>
      <c r="AA40" s="75">
        <f>STOA!I40</f>
        <v>92.899999999999991</v>
      </c>
      <c r="AB40" s="75">
        <f>-STOA!O40</f>
        <v>0</v>
      </c>
      <c r="AC40">
        <f t="shared" si="0"/>
        <v>12.63265997781453</v>
      </c>
      <c r="AD40">
        <f t="shared" si="1"/>
        <v>1035.3324798156036</v>
      </c>
      <c r="AE40">
        <f>'IDT-1'!C40</f>
        <v>0</v>
      </c>
      <c r="AF40" s="24"/>
      <c r="AG40">
        <f t="shared" si="2"/>
        <v>1035.3324798156036</v>
      </c>
      <c r="AI40" s="34">
        <f>PXIL!I40</f>
        <v>0</v>
      </c>
      <c r="AJ40" s="34">
        <f>PXIL!O40</f>
        <v>0</v>
      </c>
      <c r="AK40" s="34">
        <f>RTM_IEX!I40</f>
        <v>24.14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2.9395799999999999</v>
      </c>
      <c r="E41">
        <f>GT_NG!Q41</f>
        <v>8.0398476413712281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721.0052077147343</v>
      </c>
      <c r="P41" s="36">
        <v>33.799999999999997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182.93</v>
      </c>
      <c r="U41" s="37">
        <f>SUMPRODUCT(LTA!J41:AN41,LTA!J$102:AN$102,LTA!J$104:AN$104)</f>
        <v>108.78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-228</v>
      </c>
      <c r="AA41" s="75">
        <f>STOA!I41</f>
        <v>92.899999999999991</v>
      </c>
      <c r="AB41" s="75">
        <f>-STOA!O41</f>
        <v>0</v>
      </c>
      <c r="AC41">
        <f t="shared" si="0"/>
        <v>13.306994898265991</v>
      </c>
      <c r="AD41">
        <f t="shared" si="1"/>
        <v>1112.9276404578395</v>
      </c>
      <c r="AE41">
        <f>'IDT-1'!C41</f>
        <v>0</v>
      </c>
      <c r="AF41" s="24"/>
      <c r="AG41">
        <f t="shared" si="2"/>
        <v>1112.9276404578395</v>
      </c>
      <c r="AI41" s="34">
        <f>PXIL!I41</f>
        <v>0</v>
      </c>
      <c r="AJ41" s="34">
        <f>PXIL!O41</f>
        <v>0</v>
      </c>
      <c r="AK41" s="34">
        <f>RTM_IEX!I41</f>
        <v>48.29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2.9395799999999999</v>
      </c>
      <c r="E42">
        <f>GT_NG!Q42</f>
        <v>8.0398476413712281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720.13092714888683</v>
      </c>
      <c r="P42" s="36">
        <v>33.799999999999997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196.37</v>
      </c>
      <c r="U42" s="37">
        <f>SUMPRODUCT(LTA!J42:AN42,LTA!J$102:AN$102,LTA!J$104:AN$104)</f>
        <v>108.96000000000001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-202</v>
      </c>
      <c r="AA42" s="75">
        <f>STOA!I42</f>
        <v>92.899999999999991</v>
      </c>
      <c r="AB42" s="75">
        <f>-STOA!O42</f>
        <v>0</v>
      </c>
      <c r="AC42">
        <f t="shared" si="0"/>
        <v>13.161384840665757</v>
      </c>
      <c r="AD42">
        <f t="shared" si="1"/>
        <v>1147.9589699495923</v>
      </c>
      <c r="AE42">
        <f>'IDT-1'!C42</f>
        <v>0</v>
      </c>
      <c r="AF42" s="24"/>
      <c r="AG42">
        <f t="shared" si="2"/>
        <v>1147.9589699495923</v>
      </c>
      <c r="AI42" s="34">
        <f>PXIL!I42</f>
        <v>0</v>
      </c>
      <c r="AJ42" s="34">
        <f>PXIL!O42</f>
        <v>0</v>
      </c>
      <c r="AK42" s="34">
        <f>RTM_IEX!I42</f>
        <v>44.43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2.9395799999999999</v>
      </c>
      <c r="E43">
        <f>GT_NG!Q43</f>
        <v>8.0398476413712281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723.18578871639477</v>
      </c>
      <c r="P43" s="36">
        <v>32.989999999999995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214.54000000000002</v>
      </c>
      <c r="U43" s="37">
        <f>SUMPRODUCT(LTA!J43:AN43,LTA!J$102:AN$102,LTA!J$104:AN$104)</f>
        <v>109.28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-192</v>
      </c>
      <c r="AA43" s="75">
        <f>STOA!I43</f>
        <v>92.899999999999991</v>
      </c>
      <c r="AB43" s="75">
        <f>-STOA!O43</f>
        <v>0</v>
      </c>
      <c r="AC43">
        <f t="shared" si="0"/>
        <v>13.080494100583932</v>
      </c>
      <c r="AD43">
        <f t="shared" si="1"/>
        <v>1158.494722257182</v>
      </c>
      <c r="AE43">
        <f>'IDT-1'!C43</f>
        <v>0</v>
      </c>
      <c r="AF43" s="24"/>
      <c r="AG43">
        <f t="shared" si="2"/>
        <v>1158.494722257182</v>
      </c>
      <c r="AI43" s="34">
        <f>PXIL!I43</f>
        <v>0</v>
      </c>
      <c r="AJ43" s="34">
        <f>PXIL!O43</f>
        <v>0</v>
      </c>
      <c r="AK43" s="34">
        <f>RTM_IEX!I43</f>
        <v>24.15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3.0328999999999997</v>
      </c>
      <c r="E44">
        <f>GT_NG!Q44</f>
        <v>8.0398476413712281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723.18578871639477</v>
      </c>
      <c r="P44" s="36">
        <v>32.989999999999995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225.17000000000002</v>
      </c>
      <c r="U44" s="37">
        <f>SUMPRODUCT(LTA!J44:AN44,LTA!J$102:AN$102,LTA!J$104:AN$104)</f>
        <v>109.62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-172</v>
      </c>
      <c r="AA44" s="75">
        <f>STOA!I44</f>
        <v>92.899999999999991</v>
      </c>
      <c r="AB44" s="75">
        <f>-STOA!O44</f>
        <v>0</v>
      </c>
      <c r="AC44">
        <f t="shared" si="0"/>
        <v>12.882286834086154</v>
      </c>
      <c r="AD44">
        <f t="shared" si="1"/>
        <v>1175.2662495236798</v>
      </c>
      <c r="AE44">
        <f>'IDT-1'!C44</f>
        <v>0</v>
      </c>
      <c r="AF44" s="24"/>
      <c r="AG44">
        <f t="shared" si="2"/>
        <v>1175.2662495236798</v>
      </c>
      <c r="AI44" s="34">
        <f>PXIL!I44</f>
        <v>0</v>
      </c>
      <c r="AJ44" s="34">
        <f>PXIL!O44</f>
        <v>0</v>
      </c>
      <c r="AK44" s="34">
        <f>RTM_IEX!I44</f>
        <v>9.66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3.0328999999999997</v>
      </c>
      <c r="E45">
        <f>GT_NG!Q45</f>
        <v>8.0398476413712281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724.7870418240085</v>
      </c>
      <c r="P45" s="36">
        <v>68.495300816354515</v>
      </c>
      <c r="Q45" s="36">
        <v>22.909999999999997</v>
      </c>
      <c r="R45" s="38">
        <v>26.3</v>
      </c>
      <c r="S45" s="38">
        <v>0</v>
      </c>
      <c r="T45" s="37">
        <f>SUMPRODUCT(LTA!J45:AN45,LTA!J$101:AN$101,LTA!J$104:AN$104)</f>
        <v>234.7</v>
      </c>
      <c r="U45" s="37">
        <f>SUMPRODUCT(LTA!J45:AN45,LTA!J$102:AN$102,LTA!J$104:AN$104)</f>
        <v>108.96000000000001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-152</v>
      </c>
      <c r="AA45" s="75">
        <f>STOA!I45</f>
        <v>92.899999999999991</v>
      </c>
      <c r="AB45" s="75">
        <f>-STOA!O45</f>
        <v>0</v>
      </c>
      <c r="AC45">
        <f t="shared" si="0"/>
        <v>13.214374098423042</v>
      </c>
      <c r="AD45">
        <f t="shared" si="1"/>
        <v>1224.5107161833112</v>
      </c>
      <c r="AE45">
        <f>'IDT-1'!C45</f>
        <v>0</v>
      </c>
      <c r="AF45" s="24"/>
      <c r="AG45">
        <f t="shared" si="2"/>
        <v>1224.5107161833112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3.0328999999999997</v>
      </c>
      <c r="E46">
        <f>GT_NG!Q46</f>
        <v>8.0398476413712281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723.43299022400845</v>
      </c>
      <c r="P46" s="36">
        <v>68.495300816354515</v>
      </c>
      <c r="Q46" s="36">
        <v>22.909999999999997</v>
      </c>
      <c r="R46" s="38">
        <v>26.3</v>
      </c>
      <c r="S46" s="38">
        <v>0</v>
      </c>
      <c r="T46" s="37">
        <f>SUMPRODUCT(LTA!J46:AN46,LTA!J$101:AN$101,LTA!J$104:AN$104)</f>
        <v>242</v>
      </c>
      <c r="U46" s="37">
        <f>SUMPRODUCT(LTA!J46:AN46,LTA!J$102:AN$102,LTA!J$104:AN$104)</f>
        <v>108.96000000000001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-127</v>
      </c>
      <c r="AA46" s="75">
        <f>STOA!I46</f>
        <v>92.899999999999991</v>
      </c>
      <c r="AB46" s="75">
        <f>-STOA!O46</f>
        <v>0</v>
      </c>
      <c r="AC46">
        <f t="shared" si="0"/>
        <v>13.052541121860814</v>
      </c>
      <c r="AD46">
        <f t="shared" si="1"/>
        <v>1255.6184975598735</v>
      </c>
      <c r="AE46">
        <f>'IDT-1'!C46</f>
        <v>0</v>
      </c>
      <c r="AF46" s="24"/>
      <c r="AG46">
        <f t="shared" si="2"/>
        <v>1255.6184975598735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3.0328999999999997</v>
      </c>
      <c r="E47">
        <f>GT_NG!Q47</f>
        <v>8.0398476413712281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720.25092010532319</v>
      </c>
      <c r="P47" s="36">
        <v>68.495300816354515</v>
      </c>
      <c r="Q47" s="36">
        <v>22.909999999999997</v>
      </c>
      <c r="R47" s="38">
        <v>26.300000000000004</v>
      </c>
      <c r="S47" s="38">
        <v>0</v>
      </c>
      <c r="T47" s="37">
        <f>SUMPRODUCT(LTA!J47:AN47,LTA!J$101:AN$101,LTA!J$104:AN$104)</f>
        <v>249.03</v>
      </c>
      <c r="U47" s="37">
        <f>SUMPRODUCT(LTA!J47:AN47,LTA!J$102:AN$102,LTA!J$104:AN$104)</f>
        <v>108.96000000000001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92.899999999999991</v>
      </c>
      <c r="AB47" s="75">
        <f>-STOA!O47</f>
        <v>0</v>
      </c>
      <c r="AC47">
        <f t="shared" si="0"/>
        <v>12.906969420641186</v>
      </c>
      <c r="AD47">
        <f t="shared" si="1"/>
        <v>1280.6119991424077</v>
      </c>
      <c r="AE47">
        <f>'IDT-1'!C47</f>
        <v>0</v>
      </c>
      <c r="AF47" s="24"/>
      <c r="AG47">
        <f t="shared" si="2"/>
        <v>1280.6119991424077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-14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3.0328999999999997</v>
      </c>
      <c r="E48">
        <f>GT_NG!Q48</f>
        <v>8.0398476413712281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717.66741680765028</v>
      </c>
      <c r="P48" s="36">
        <v>68.495300816354515</v>
      </c>
      <c r="Q48" s="36">
        <v>22.909999999999997</v>
      </c>
      <c r="R48" s="38">
        <v>26.3</v>
      </c>
      <c r="S48" s="38">
        <v>0</v>
      </c>
      <c r="T48" s="37">
        <f>SUMPRODUCT(LTA!J48:AN48,LTA!J$101:AN$101,LTA!J$104:AN$104)</f>
        <v>254.01999999999998</v>
      </c>
      <c r="U48" s="37">
        <f>SUMPRODUCT(LTA!J48:AN48,LTA!J$102:AN$102,LTA!J$104:AN$104)</f>
        <v>108.96000000000001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-87</v>
      </c>
      <c r="AA48" s="75">
        <f>STOA!I48</f>
        <v>92.899999999999991</v>
      </c>
      <c r="AB48" s="75">
        <f>-STOA!O48</f>
        <v>0</v>
      </c>
      <c r="AC48">
        <f t="shared" si="0"/>
        <v>12.800116627067398</v>
      </c>
      <c r="AD48">
        <f t="shared" si="1"/>
        <v>1298.1253486383087</v>
      </c>
      <c r="AE48">
        <f>'IDT-1'!C48</f>
        <v>0</v>
      </c>
      <c r="AF48" s="24"/>
      <c r="AG48">
        <f t="shared" si="2"/>
        <v>1298.1253486383087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-19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3.0328999999999997</v>
      </c>
      <c r="E49">
        <f>GT_NG!Q49</f>
        <v>8.0398476413712281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719.06791564825346</v>
      </c>
      <c r="P49" s="36">
        <v>68.495300816354515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243.24999999999997</v>
      </c>
      <c r="U49" s="37">
        <f>SUMPRODUCT(LTA!J49:AN49,LTA!J$102:AN$102,LTA!J$104:AN$104)</f>
        <v>108.96000000000001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-67</v>
      </c>
      <c r="AA49" s="75">
        <f>STOA!I49</f>
        <v>92.899999999999991</v>
      </c>
      <c r="AB49" s="75">
        <f>-STOA!O49</f>
        <v>0</v>
      </c>
      <c r="AC49">
        <f t="shared" si="0"/>
        <v>12.474134505105795</v>
      </c>
      <c r="AD49">
        <f t="shared" si="1"/>
        <v>1301.8218296008733</v>
      </c>
      <c r="AE49">
        <f>'IDT-1'!C49</f>
        <v>0</v>
      </c>
      <c r="AF49" s="24"/>
      <c r="AG49">
        <f t="shared" si="2"/>
        <v>1301.8218296008733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3.0328999999999997</v>
      </c>
      <c r="E50">
        <f>GT_NG!Q50</f>
        <v>8.0398476413712281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719.06791564825346</v>
      </c>
      <c r="P50" s="36">
        <v>68.495300816354515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243.73000000000002</v>
      </c>
      <c r="U50" s="37">
        <f>SUMPRODUCT(LTA!J50:AN50,LTA!J$102:AN$102,LTA!J$104:AN$104)</f>
        <v>108.96000000000001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-47</v>
      </c>
      <c r="AA50" s="75">
        <f>STOA!I50</f>
        <v>92.899999999999991</v>
      </c>
      <c r="AB50" s="75">
        <f>-STOA!O50</f>
        <v>0</v>
      </c>
      <c r="AC50">
        <f t="shared" si="0"/>
        <v>12.342627981507572</v>
      </c>
      <c r="AD50">
        <f t="shared" si="1"/>
        <v>1318.4333361244717</v>
      </c>
      <c r="AE50">
        <f>'IDT-1'!C50</f>
        <v>0</v>
      </c>
      <c r="AF50" s="24"/>
      <c r="AG50">
        <f t="shared" si="2"/>
        <v>1318.4333361244717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-22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3.0328999999999997</v>
      </c>
      <c r="E51">
        <f>GT_NG!Q51</f>
        <v>8.0398476413712281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719.13105044676365</v>
      </c>
      <c r="P51" s="36">
        <v>68.496470163866846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244.21999999999997</v>
      </c>
      <c r="U51" s="37">
        <f>SUMPRODUCT(LTA!J51:AN51,LTA!J$102:AN$102,LTA!J$104:AN$104)</f>
        <v>109.28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-47</v>
      </c>
      <c r="AA51" s="75">
        <f>STOA!I51</f>
        <v>106.41999999999999</v>
      </c>
      <c r="AB51" s="75">
        <f>-STOA!O51</f>
        <v>0</v>
      </c>
      <c r="AC51">
        <f t="shared" si="0"/>
        <v>12.2771746663866</v>
      </c>
      <c r="AD51">
        <f t="shared" si="1"/>
        <v>1354.8930935856151</v>
      </c>
      <c r="AE51">
        <f>'IDT-1'!C51</f>
        <v>0</v>
      </c>
      <c r="AF51" s="24"/>
      <c r="AG51">
        <f t="shared" si="2"/>
        <v>1354.8930935856151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3.0328999999999997</v>
      </c>
      <c r="E52">
        <f>GT_NG!Q52</f>
        <v>8.0398476413712281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717.52801621966967</v>
      </c>
      <c r="P52" s="36">
        <v>66.986679224706293</v>
      </c>
      <c r="Q52" s="36">
        <v>11.29</v>
      </c>
      <c r="R52" s="38">
        <v>26.3</v>
      </c>
      <c r="S52" s="38">
        <v>0</v>
      </c>
      <c r="T52" s="37">
        <f>SUMPRODUCT(LTA!J52:AN52,LTA!J$101:AN$101,LTA!J$104:AN$104)</f>
        <v>244.59000000000003</v>
      </c>
      <c r="U52" s="37">
        <f>SUMPRODUCT(LTA!J52:AN52,LTA!J$102:AN$102,LTA!J$104:AN$104)</f>
        <v>109.62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</v>
      </c>
      <c r="AA52" s="75">
        <f>STOA!I52</f>
        <v>106.41999999999999</v>
      </c>
      <c r="AB52" s="75">
        <f>-STOA!O52</f>
        <v>0</v>
      </c>
      <c r="AC52">
        <f t="shared" si="0"/>
        <v>12.186411146365616</v>
      </c>
      <c r="AD52">
        <f t="shared" si="1"/>
        <v>1354.2210319393816</v>
      </c>
      <c r="AE52">
        <f>'IDT-1'!C52</f>
        <v>0</v>
      </c>
      <c r="AF52" s="24"/>
      <c r="AG52">
        <f t="shared" si="2"/>
        <v>1354.2210319393816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3.0328999999999997</v>
      </c>
      <c r="E53">
        <f>GT_NG!Q53</f>
        <v>8.0398476413712281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712.67237651596838</v>
      </c>
      <c r="P53" s="36">
        <v>68.493358219808997</v>
      </c>
      <c r="Q53" s="36">
        <v>11.607986821571005</v>
      </c>
      <c r="R53" s="38">
        <v>26.3</v>
      </c>
      <c r="S53" s="38">
        <v>0</v>
      </c>
      <c r="T53" s="37">
        <f>SUMPRODUCT(LTA!J53:AN53,LTA!J$101:AN$101,LTA!J$104:AN$104)</f>
        <v>246.26</v>
      </c>
      <c r="U53" s="37">
        <f>SUMPRODUCT(LTA!J53:AN53,LTA!J$102:AN$102,LTA!J$104:AN$104)</f>
        <v>109.62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-27</v>
      </c>
      <c r="AA53" s="75">
        <f>STOA!I53</f>
        <v>106.41999999999999</v>
      </c>
      <c r="AB53" s="75">
        <f>-STOA!O53</f>
        <v>0</v>
      </c>
      <c r="AC53">
        <f t="shared" si="0"/>
        <v>12.137119599841247</v>
      </c>
      <c r="AD53">
        <f t="shared" si="1"/>
        <v>1378.5293495988781</v>
      </c>
      <c r="AE53">
        <f>'IDT-1'!C53</f>
        <v>0</v>
      </c>
      <c r="AF53" s="24"/>
      <c r="AG53">
        <f t="shared" si="2"/>
        <v>1378.5293495988781</v>
      </c>
      <c r="AI53" s="34">
        <f>PXIL!I53</f>
        <v>0</v>
      </c>
      <c r="AJ53" s="34">
        <f>PXIL!O53</f>
        <v>0</v>
      </c>
      <c r="AK53" s="34">
        <f>RTM_IEX!I53</f>
        <v>10.62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3.0328999999999997</v>
      </c>
      <c r="E54">
        <f>GT_NG!Q54</f>
        <v>8.0398476413712281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712.67200061689755</v>
      </c>
      <c r="P54" s="36">
        <v>68.493358219808997</v>
      </c>
      <c r="Q54" s="36">
        <v>11.607986821571005</v>
      </c>
      <c r="R54" s="38">
        <v>26.3</v>
      </c>
      <c r="S54" s="38">
        <v>0</v>
      </c>
      <c r="T54" s="37">
        <f>SUMPRODUCT(LTA!J54:AN54,LTA!J$101:AN$101,LTA!J$104:AN$104)</f>
        <v>247.84</v>
      </c>
      <c r="U54" s="37">
        <f>SUMPRODUCT(LTA!J54:AN54,LTA!J$102:AN$102,LTA!J$104:AN$104)</f>
        <v>109.62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</v>
      </c>
      <c r="AA54" s="75">
        <f>STOA!I54</f>
        <v>106.41999999999999</v>
      </c>
      <c r="AB54" s="75">
        <f>-STOA!O54</f>
        <v>0</v>
      </c>
      <c r="AC54">
        <f t="shared" si="0"/>
        <v>12.15675265366461</v>
      </c>
      <c r="AD54">
        <f t="shared" si="1"/>
        <v>1390.8893406459842</v>
      </c>
      <c r="AE54">
        <f>'IDT-1'!C54</f>
        <v>0</v>
      </c>
      <c r="AF54" s="24"/>
      <c r="AG54">
        <f t="shared" si="2"/>
        <v>1390.8893406459842</v>
      </c>
      <c r="AI54" s="34">
        <f>PXIL!I54</f>
        <v>0</v>
      </c>
      <c r="AJ54" s="34">
        <f>PXIL!O54</f>
        <v>0</v>
      </c>
      <c r="AK54" s="34">
        <f>RTM_IEX!I54</f>
        <v>16.420000000000002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3.0328999999999997</v>
      </c>
      <c r="E55">
        <f>GT_NG!Q55</f>
        <v>8.0398476413712281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740.63649581714742</v>
      </c>
      <c r="P55" s="36">
        <v>68.493358219808997</v>
      </c>
      <c r="Q55" s="36">
        <v>11.607986821571005</v>
      </c>
      <c r="R55" s="38">
        <v>26.3</v>
      </c>
      <c r="S55" s="38">
        <v>0</v>
      </c>
      <c r="T55" s="37">
        <f>SUMPRODUCT(LTA!J55:AN55,LTA!J$101:AN$101,LTA!J$104:AN$104)</f>
        <v>246.5</v>
      </c>
      <c r="U55" s="37">
        <f>SUMPRODUCT(LTA!J55:AN55,LTA!J$102:AN$102,LTA!J$104:AN$104)</f>
        <v>109.78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-27</v>
      </c>
      <c r="AA55" s="75">
        <f>STOA!I55</f>
        <v>106.41999999999999</v>
      </c>
      <c r="AB55" s="75">
        <f>-STOA!O55</f>
        <v>0</v>
      </c>
      <c r="AC55">
        <f t="shared" si="0"/>
        <v>12.286170201971153</v>
      </c>
      <c r="AD55">
        <f t="shared" si="1"/>
        <v>1396.1244182979276</v>
      </c>
      <c r="AE55">
        <f>'IDT-1'!C55</f>
        <v>0</v>
      </c>
      <c r="AF55" s="24"/>
      <c r="AG55">
        <f t="shared" si="2"/>
        <v>1396.1244182979276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3.0328999999999997</v>
      </c>
      <c r="E56">
        <f>GT_NG!Q56</f>
        <v>8.0398476413712281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743.44002343743398</v>
      </c>
      <c r="P56" s="36">
        <v>68.493358219808997</v>
      </c>
      <c r="Q56" s="36">
        <v>11.607986821571005</v>
      </c>
      <c r="R56" s="38">
        <v>26.300000000000004</v>
      </c>
      <c r="S56" s="38">
        <v>0</v>
      </c>
      <c r="T56" s="37">
        <f>SUMPRODUCT(LTA!J56:AN56,LTA!J$101:AN$101,LTA!J$104:AN$104)</f>
        <v>247.96999999999997</v>
      </c>
      <c r="U56" s="37">
        <f>SUMPRODUCT(LTA!J56:AN56,LTA!J$102:AN$102,LTA!J$104:AN$104)</f>
        <v>110.12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</v>
      </c>
      <c r="AA56" s="75">
        <f>STOA!I56</f>
        <v>106.41999999999999</v>
      </c>
      <c r="AB56" s="75">
        <f>-STOA!O56</f>
        <v>0</v>
      </c>
      <c r="AC56">
        <f t="shared" si="0"/>
        <v>12.282568045357115</v>
      </c>
      <c r="AD56">
        <f t="shared" si="1"/>
        <v>1405.7415480748282</v>
      </c>
      <c r="AE56">
        <f>'IDT-1'!C56</f>
        <v>0</v>
      </c>
      <c r="AF56" s="24"/>
      <c r="AG56">
        <f t="shared" si="2"/>
        <v>1405.7415480748282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3.0328999999999997</v>
      </c>
      <c r="E57">
        <f>GT_NG!Q57</f>
        <v>8.0398476413712281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751.9592529296475</v>
      </c>
      <c r="P57" s="36">
        <v>68.493358219808997</v>
      </c>
      <c r="Q57" s="36">
        <v>11.607986821571005</v>
      </c>
      <c r="R57" s="38">
        <v>26.300000000000004</v>
      </c>
      <c r="S57" s="38">
        <v>0</v>
      </c>
      <c r="T57" s="37">
        <f>SUMPRODUCT(LTA!J57:AN57,LTA!J$101:AN$101,LTA!J$104:AN$104)</f>
        <v>251.04000000000002</v>
      </c>
      <c r="U57" s="37">
        <f>SUMPRODUCT(LTA!J57:AN57,LTA!J$102:AN$102,LTA!J$104:AN$104)</f>
        <v>110.46000000000001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</v>
      </c>
      <c r="AA57" s="75">
        <f>STOA!I57</f>
        <v>106.41999999999999</v>
      </c>
      <c r="AB57" s="75">
        <f>-STOA!O57</f>
        <v>0</v>
      </c>
      <c r="AC57">
        <f t="shared" si="0"/>
        <v>12.340417784467263</v>
      </c>
      <c r="AD57">
        <f t="shared" si="1"/>
        <v>1422.6129278279316</v>
      </c>
      <c r="AE57">
        <f>'IDT-1'!C57</f>
        <v>0</v>
      </c>
      <c r="AF57" s="24"/>
      <c r="AG57">
        <f t="shared" si="2"/>
        <v>1422.6129278279316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3.0328999999999997</v>
      </c>
      <c r="E58">
        <f>GT_NG!Q58</f>
        <v>8.0398476413712281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751.73294868365781</v>
      </c>
      <c r="P58" s="36">
        <v>68.493358219808997</v>
      </c>
      <c r="Q58" s="36">
        <v>22.126751798033169</v>
      </c>
      <c r="R58" s="38">
        <v>26.3</v>
      </c>
      <c r="S58" s="38">
        <v>0</v>
      </c>
      <c r="T58" s="37">
        <f>SUMPRODUCT(LTA!J58:AN58,LTA!J$101:AN$101,LTA!J$104:AN$104)</f>
        <v>254.07</v>
      </c>
      <c r="U58" s="37">
        <f>SUMPRODUCT(LTA!J58:AN58,LTA!J$102:AN$102,LTA!J$104:AN$104)</f>
        <v>110.96000000000001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106.41999999999999</v>
      </c>
      <c r="AB58" s="75">
        <f>-STOA!O58</f>
        <v>0</v>
      </c>
      <c r="AC58">
        <f t="shared" si="0"/>
        <v>12.397228350529009</v>
      </c>
      <c r="AD58">
        <f t="shared" si="1"/>
        <v>1443.3785779923421</v>
      </c>
      <c r="AE58">
        <f>'IDT-1'!C58</f>
        <v>0</v>
      </c>
      <c r="AF58" s="24"/>
      <c r="AG58">
        <f t="shared" si="2"/>
        <v>1443.3785779923421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3.0328999999999997</v>
      </c>
      <c r="E59">
        <f>GT_NG!Q59</f>
        <v>8.0398476413712281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797.10619828404197</v>
      </c>
      <c r="P59" s="36">
        <v>66.487387939501076</v>
      </c>
      <c r="Q59" s="36">
        <v>22.127460117066452</v>
      </c>
      <c r="R59" s="38">
        <v>26.3</v>
      </c>
      <c r="S59" s="38">
        <v>0</v>
      </c>
      <c r="T59" s="37">
        <f>SUMPRODUCT(LTA!J59:AN59,LTA!J$101:AN$101,LTA!J$104:AN$104)</f>
        <v>253.8</v>
      </c>
      <c r="U59" s="37">
        <f>SUMPRODUCT(LTA!J59:AN59,LTA!J$102:AN$102,LTA!J$104:AN$104)</f>
        <v>111.46000000000001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12.678739869448638</v>
      </c>
      <c r="AD59">
        <f t="shared" si="1"/>
        <v>1496.695054112532</v>
      </c>
      <c r="AE59">
        <f>'IDT-1'!C59</f>
        <v>-25</v>
      </c>
      <c r="AF59" s="24"/>
      <c r="AG59">
        <f t="shared" si="2"/>
        <v>1471.695054112532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3.0328999999999997</v>
      </c>
      <c r="E60">
        <f>GT_NG!Q60</f>
        <v>8.0398476413712281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797.10619828404197</v>
      </c>
      <c r="P60" s="36">
        <v>68.489999999999981</v>
      </c>
      <c r="Q60" s="36">
        <v>22.127460117066452</v>
      </c>
      <c r="R60" s="38">
        <v>26.3</v>
      </c>
      <c r="S60" s="38">
        <v>0</v>
      </c>
      <c r="T60" s="37">
        <f>SUMPRODUCT(LTA!J60:AN60,LTA!J$101:AN$101,LTA!J$104:AN$104)</f>
        <v>254.18</v>
      </c>
      <c r="U60" s="37">
        <f>SUMPRODUCT(LTA!J60:AN60,LTA!J$102:AN$102,LTA!J$104:AN$104)</f>
        <v>112.28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12.786785810756829</v>
      </c>
      <c r="AD60">
        <f t="shared" si="1"/>
        <v>1509.449620231723</v>
      </c>
      <c r="AE60">
        <f>'IDT-1'!C60</f>
        <v>0</v>
      </c>
      <c r="AF60" s="24"/>
      <c r="AG60">
        <f t="shared" si="2"/>
        <v>1509.449620231723</v>
      </c>
      <c r="AI60" s="34">
        <f>PXIL!I60</f>
        <v>0</v>
      </c>
      <c r="AJ60" s="34">
        <f>PXIL!O60</f>
        <v>0</v>
      </c>
      <c r="AK60" s="34">
        <f>RTM_IEX!I60</f>
        <v>9.66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3.0328999999999997</v>
      </c>
      <c r="E61">
        <f>GT_NG!Q61</f>
        <v>8.0398476413712281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810.40617634983687</v>
      </c>
      <c r="P61" s="36">
        <v>68.489999999999981</v>
      </c>
      <c r="Q61" s="36">
        <v>22.127460117066452</v>
      </c>
      <c r="R61" s="38">
        <v>26.3</v>
      </c>
      <c r="S61" s="38">
        <v>0</v>
      </c>
      <c r="T61" s="37">
        <f>SUMPRODUCT(LTA!J61:AN61,LTA!J$101:AN$101,LTA!J$104:AN$104)</f>
        <v>261.24</v>
      </c>
      <c r="U61" s="37">
        <f>SUMPRODUCT(LTA!J61:AN61,LTA!J$102:AN$102,LTA!J$104:AN$104)</f>
        <v>117.28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12.918665626509505</v>
      </c>
      <c r="AD61">
        <f t="shared" si="1"/>
        <v>1525.0177184817651</v>
      </c>
      <c r="AE61">
        <f>'IDT-1'!C61</f>
        <v>0</v>
      </c>
      <c r="AF61" s="24"/>
      <c r="AG61">
        <f t="shared" si="2"/>
        <v>1525.0177184817651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3.0328999999999997</v>
      </c>
      <c r="E62">
        <f>GT_NG!Q62</f>
        <v>8.0398476413712281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841.81297764543115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253.45999999999998</v>
      </c>
      <c r="U62" s="37">
        <f>SUMPRODUCT(LTA!J62:AN62,LTA!J$102:AN$102,LTA!J$104:AN$104)</f>
        <v>118.96000000000001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13.131242757392497</v>
      </c>
      <c r="AD62">
        <f t="shared" si="1"/>
        <v>1550.1119426464763</v>
      </c>
      <c r="AE62">
        <f>'IDT-1'!C62</f>
        <v>0</v>
      </c>
      <c r="AF62" s="24"/>
      <c r="AG62">
        <f t="shared" si="2"/>
        <v>1550.1119426464763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3.0328999999999997</v>
      </c>
      <c r="E63">
        <f>GT_NG!Q63</f>
        <v>8.0398476413712281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57.599999999999987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842.12926865479915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240.67</v>
      </c>
      <c r="U63" s="37">
        <f>SUMPRODUCT(LTA!J63:AN63,LTA!J$102:AN$102,LTA!J$104:AN$104)</f>
        <v>120.62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13.146247601871188</v>
      </c>
      <c r="AD63">
        <f t="shared" si="1"/>
        <v>1551.8832288113656</v>
      </c>
      <c r="AE63">
        <f>'IDT-1'!C63</f>
        <v>0</v>
      </c>
      <c r="AF63" s="24"/>
      <c r="AG63">
        <f t="shared" si="2"/>
        <v>1551.8832288113656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3.0328999999999997</v>
      </c>
      <c r="E64">
        <f>GT_NG!Q64</f>
        <v>8.0398476413712281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57.599999999999987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842.12026515981108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231.94</v>
      </c>
      <c r="U64" s="37">
        <f>SUMPRODUCT(LTA!J64:AN64,LTA!J$102:AN$102,LTA!J$104:AN$104)</f>
        <v>122.28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13.167843972513291</v>
      </c>
      <c r="AD64">
        <f t="shared" si="1"/>
        <v>1554.4326289457356</v>
      </c>
      <c r="AE64">
        <f>'IDT-1'!C64</f>
        <v>0</v>
      </c>
      <c r="AF64" s="24"/>
      <c r="AG64">
        <f t="shared" si="2"/>
        <v>1554.4326289457356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3.0328999999999997</v>
      </c>
      <c r="E65">
        <f>GT_NG!Q65</f>
        <v>8.0398476413712281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57.598000069442037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842.3843426257971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222.57</v>
      </c>
      <c r="U65" s="37">
        <f>SUMPRODUCT(LTA!J65:AN65,LTA!J$102:AN$102,LTA!J$104:AN$104)</f>
        <v>123.96000000000001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13.308309423810885</v>
      </c>
      <c r="AD65">
        <f t="shared" si="1"/>
        <v>1571.0142410298658</v>
      </c>
      <c r="AE65">
        <f>'IDT-1'!C65</f>
        <v>0</v>
      </c>
      <c r="AF65" s="24"/>
      <c r="AG65">
        <f t="shared" si="2"/>
        <v>1571.0142410298658</v>
      </c>
      <c r="AI65" s="34">
        <f>PXIL!I65</f>
        <v>0</v>
      </c>
      <c r="AJ65" s="34">
        <f>PXIL!O65</f>
        <v>0</v>
      </c>
      <c r="AK65" s="34">
        <f>RTM_IEX!I65</f>
        <v>33.799999999999997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3.0328999999999997</v>
      </c>
      <c r="E66">
        <f>GT_NG!Q66</f>
        <v>8.0398476413712281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57.598000069442037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842.59246885423124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213.14</v>
      </c>
      <c r="U66" s="37">
        <f>SUMPRODUCT(LTA!J66:AN66,LTA!J$102:AN$102,LTA!J$104:AN$104)</f>
        <v>125.62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13.24478968412973</v>
      </c>
      <c r="AD66">
        <f t="shared" si="1"/>
        <v>1563.5158869979809</v>
      </c>
      <c r="AE66">
        <f>'IDT-1'!C66</f>
        <v>0</v>
      </c>
      <c r="AF66" s="24"/>
      <c r="AG66">
        <f t="shared" si="2"/>
        <v>1563.5158869979809</v>
      </c>
      <c r="AI66" s="34">
        <f>PXIL!I66</f>
        <v>0</v>
      </c>
      <c r="AJ66" s="34">
        <f>PXIL!O66</f>
        <v>0</v>
      </c>
      <c r="AK66" s="34">
        <f>RTM_IEX!I66</f>
        <v>33.799999999999997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3.0328999999999997</v>
      </c>
      <c r="E67">
        <f>GT_NG!Q67</f>
        <v>8.0398476413712281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57.598000069442037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841.79567659047041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201.57999999999998</v>
      </c>
      <c r="U67" s="37">
        <f>SUMPRODUCT(LTA!J67:AN67,LTA!J$102:AN$102,LTA!J$104:AN$104)</f>
        <v>122.28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13.153508629114139</v>
      </c>
      <c r="AD67">
        <f t="shared" si="1"/>
        <v>1552.7403757892359</v>
      </c>
      <c r="AE67">
        <f>'IDT-1'!C67</f>
        <v>0</v>
      </c>
      <c r="AF67" s="24"/>
      <c r="AG67">
        <f t="shared" si="2"/>
        <v>1552.7403757892359</v>
      </c>
      <c r="AI67" s="34">
        <f>PXIL!I67</f>
        <v>0</v>
      </c>
      <c r="AJ67" s="34">
        <f>PXIL!O67</f>
        <v>0</v>
      </c>
      <c r="AK67" s="34">
        <f>RTM_IEX!I67</f>
        <v>38.630000000000003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3.0328999999999997</v>
      </c>
      <c r="E68">
        <f>GT_NG!Q68</f>
        <v>8.0398476413712281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57.598000069442037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843.3075095409165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184.64</v>
      </c>
      <c r="U68" s="37">
        <f>SUMPRODUCT(LTA!J68:AN68,LTA!J$102:AN$102,LTA!J$104:AN$104)</f>
        <v>122.78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13.068684025897888</v>
      </c>
      <c r="AD68">
        <f t="shared" ref="AD68:AD98" si="4">SUM(B68:AB68,AI68:AV68)-AC68</f>
        <v>1542.7270333428983</v>
      </c>
      <c r="AE68">
        <f>'IDT-1'!C68</f>
        <v>0</v>
      </c>
      <c r="AF68" s="24"/>
      <c r="AG68">
        <f t="shared" ref="AG68:AG98" si="5">SUM(AD68:AF68)</f>
        <v>1542.7270333428983</v>
      </c>
      <c r="AI68" s="34">
        <f>PXIL!I68</f>
        <v>0</v>
      </c>
      <c r="AJ68" s="34">
        <f>PXIL!O68</f>
        <v>0</v>
      </c>
      <c r="AK68" s="34">
        <f>RTM_IEX!I68</f>
        <v>43.46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3.0328999999999997</v>
      </c>
      <c r="E69">
        <f>GT_NG!Q69</f>
        <v>8.0398476413712281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57.598000069442037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846.74223652285218</v>
      </c>
      <c r="P69" s="36">
        <v>68.489999999999981</v>
      </c>
      <c r="Q69" s="36">
        <v>22.127460117066452</v>
      </c>
      <c r="R69" s="38">
        <v>26.3</v>
      </c>
      <c r="S69" s="38">
        <v>0</v>
      </c>
      <c r="T69" s="37">
        <f>SUMPRODUCT(LTA!J69:AN69,LTA!J$101:AN$101,LTA!J$104:AN$104)</f>
        <v>170.47</v>
      </c>
      <c r="U69" s="37">
        <f>SUMPRODUCT(LTA!J69:AN69,LTA!J$102:AN$102,LTA!J$104:AN$104)</f>
        <v>123.28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12.901563732546148</v>
      </c>
      <c r="AD69">
        <f t="shared" si="4"/>
        <v>1522.9988806181859</v>
      </c>
      <c r="AE69">
        <f>'IDT-1'!C69</f>
        <v>0</v>
      </c>
      <c r="AF69" s="24"/>
      <c r="AG69">
        <f t="shared" si="5"/>
        <v>1522.9988806181859</v>
      </c>
      <c r="AI69" s="34">
        <f>PXIL!I69</f>
        <v>0</v>
      </c>
      <c r="AJ69" s="34">
        <f>PXIL!O69</f>
        <v>0</v>
      </c>
      <c r="AK69" s="34">
        <f>RTM_IEX!I69</f>
        <v>33.799999999999997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3.0328999999999997</v>
      </c>
      <c r="E70">
        <f>GT_NG!Q70</f>
        <v>8.0398476413712281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57.598000069442037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850.20150175046547</v>
      </c>
      <c r="P70" s="36">
        <v>68.489999999999981</v>
      </c>
      <c r="Q70" s="36">
        <v>22.127460117066452</v>
      </c>
      <c r="R70" s="38">
        <v>26</v>
      </c>
      <c r="S70" s="38">
        <v>0</v>
      </c>
      <c r="T70" s="37">
        <f>SUMPRODUCT(LTA!J70:AN70,LTA!J$101:AN$101,LTA!J$104:AN$104)</f>
        <v>160.09</v>
      </c>
      <c r="U70" s="37">
        <f>SUMPRODUCT(LTA!J70:AN70,LTA!J$102:AN$102,LTA!J$104:AN$104)</f>
        <v>123.96000000000001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12.7249895604581</v>
      </c>
      <c r="AD70">
        <f t="shared" si="4"/>
        <v>1502.154720017887</v>
      </c>
      <c r="AE70">
        <f>'IDT-1'!C70</f>
        <v>0</v>
      </c>
      <c r="AF70" s="24"/>
      <c r="AG70">
        <f t="shared" si="5"/>
        <v>1502.154720017887</v>
      </c>
      <c r="AI70" s="34">
        <f>PXIL!I70</f>
        <v>0</v>
      </c>
      <c r="AJ70" s="34">
        <f>PXIL!O70</f>
        <v>0</v>
      </c>
      <c r="AK70" s="34">
        <f>RTM_IEX!I70</f>
        <v>19.32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3.0328999999999997</v>
      </c>
      <c r="E71">
        <f>GT_NG!Q71</f>
        <v>8.0398476413712281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57.598000069442037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852.36122932261515</v>
      </c>
      <c r="P71" s="36">
        <v>68.489999999999981</v>
      </c>
      <c r="Q71" s="36">
        <v>22.127460117066452</v>
      </c>
      <c r="R71" s="38">
        <v>21.29</v>
      </c>
      <c r="S71" s="38">
        <v>0</v>
      </c>
      <c r="T71" s="37">
        <f>SUMPRODUCT(LTA!J71:AN71,LTA!J$101:AN$101,LTA!J$104:AN$104)</f>
        <v>144.74</v>
      </c>
      <c r="U71" s="37">
        <f>SUMPRODUCT(LTA!J71:AN71,LTA!J$102:AN$102,LTA!J$104:AN$104)</f>
        <v>125.12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12.549150637937494</v>
      </c>
      <c r="AD71">
        <f t="shared" si="4"/>
        <v>1451.2702865125575</v>
      </c>
      <c r="AE71">
        <f>'IDT-1'!C71</f>
        <v>0</v>
      </c>
      <c r="AF71" s="24"/>
      <c r="AG71">
        <f t="shared" si="5"/>
        <v>1451.2702865125575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3.0328999999999997</v>
      </c>
      <c r="E72">
        <f>GT_NG!Q72</f>
        <v>8.0398476413712281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57.598000069442037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854.60194855775558</v>
      </c>
      <c r="P72" s="36">
        <v>68.489999999999981</v>
      </c>
      <c r="Q72" s="36">
        <v>22.127460117066452</v>
      </c>
      <c r="R72" s="38">
        <v>14.577343294460642</v>
      </c>
      <c r="S72" s="38">
        <v>0</v>
      </c>
      <c r="T72" s="37">
        <f>SUMPRODUCT(LTA!J72:AN72,LTA!J$101:AN$101,LTA!J$104:AN$104)</f>
        <v>128.78</v>
      </c>
      <c r="U72" s="37">
        <f>SUMPRODUCT(LTA!J72:AN72,LTA!J$102:AN$102,LTA!J$104:AN$104)</f>
        <v>125.62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12.339366574561696</v>
      </c>
      <c r="AD72">
        <f t="shared" si="4"/>
        <v>1436.5481331055344</v>
      </c>
      <c r="AE72">
        <f>'IDT-1'!C72</f>
        <v>0</v>
      </c>
      <c r="AF72" s="24"/>
      <c r="AG72">
        <f t="shared" si="5"/>
        <v>1436.5481331055344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3.0328999999999997</v>
      </c>
      <c r="E73">
        <f>GT_NG!Q73</f>
        <v>8.0398476413712281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57.598000069442037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849.97325258567935</v>
      </c>
      <c r="P73" s="36">
        <v>68.489999999999981</v>
      </c>
      <c r="Q73" s="36">
        <v>22.127460117066452</v>
      </c>
      <c r="R73" s="38">
        <v>8.2926570512820508</v>
      </c>
      <c r="S73" s="38">
        <v>0</v>
      </c>
      <c r="T73" s="37">
        <f>SUMPRODUCT(LTA!J73:AN73,LTA!J$101:AN$101,LTA!J$104:AN$104)</f>
        <v>117.15</v>
      </c>
      <c r="U73" s="37">
        <f>SUMPRODUCT(LTA!J73:AN73,LTA!J$102:AN$102,LTA!J$104:AN$104)</f>
        <v>127.46000000000001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12.080746586704667</v>
      </c>
      <c r="AD73">
        <f t="shared" si="4"/>
        <v>1426.1033708781367</v>
      </c>
      <c r="AE73">
        <f>'IDT-1'!C73</f>
        <v>0</v>
      </c>
      <c r="AF73" s="24"/>
      <c r="AG73">
        <f t="shared" si="5"/>
        <v>1426.1033708781367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3.0328999999999997</v>
      </c>
      <c r="E74">
        <f>GT_NG!Q74</f>
        <v>8.0398476413712281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57.598000069442037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849.97325258567935</v>
      </c>
      <c r="P74" s="36">
        <v>68.489999999999981</v>
      </c>
      <c r="Q74" s="36">
        <v>22.127460117066452</v>
      </c>
      <c r="R74" s="38">
        <v>4.3800000000000008</v>
      </c>
      <c r="S74" s="38">
        <v>0</v>
      </c>
      <c r="T74" s="37">
        <f>SUMPRODUCT(LTA!J74:AN74,LTA!J$101:AN$101,LTA!J$104:AN$104)</f>
        <v>101.18</v>
      </c>
      <c r="U74" s="37">
        <f>SUMPRODUCT(LTA!J74:AN74,LTA!J$102:AN$102,LTA!J$104:AN$104)</f>
        <v>128.12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11.919276267473899</v>
      </c>
      <c r="AD74">
        <f t="shared" si="4"/>
        <v>1407.0421841460857</v>
      </c>
      <c r="AE74">
        <f>'IDT-1'!C74</f>
        <v>0</v>
      </c>
      <c r="AF74" s="24"/>
      <c r="AG74">
        <f t="shared" si="5"/>
        <v>1407.0421841460857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3.0328999999999997</v>
      </c>
      <c r="E75">
        <f>GT_NG!Q75</f>
        <v>8.1101670084969246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44.998381644249442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848.43054279265471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90.47</v>
      </c>
      <c r="U75" s="37">
        <f>SUMPRODUCT(LTA!J75:AN75,LTA!J$102:AN$102,LTA!J$104:AN$104)</f>
        <v>129.46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11.847859393124729</v>
      </c>
      <c r="AD75">
        <f t="shared" si="4"/>
        <v>1398.6115921693429</v>
      </c>
      <c r="AE75">
        <f>'IDT-1'!C75</f>
        <v>0</v>
      </c>
      <c r="AF75" s="24"/>
      <c r="AG75">
        <f t="shared" si="5"/>
        <v>1398.6115921693429</v>
      </c>
      <c r="AI75" s="34">
        <f>PXIL!I75</f>
        <v>0</v>
      </c>
      <c r="AJ75" s="34">
        <f>PXIL!O75</f>
        <v>0</v>
      </c>
      <c r="AK75" s="34">
        <f>RTM_IEX!I75</f>
        <v>19.32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3.0328999999999997</v>
      </c>
      <c r="E76">
        <f>GT_NG!Q76</f>
        <v>8.1101670084969246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44.998381644249442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836.91223638973338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83.62</v>
      </c>
      <c r="U76" s="37">
        <f>SUMPRODUCT(LTA!J76:AN76,LTA!J$102:AN$102,LTA!J$104:AN$104)</f>
        <v>129.78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11.655681619340188</v>
      </c>
      <c r="AD76">
        <f t="shared" si="4"/>
        <v>1375.9254635402062</v>
      </c>
      <c r="AE76">
        <f>'IDT-1'!C76</f>
        <v>0</v>
      </c>
      <c r="AF76" s="24"/>
      <c r="AG76">
        <f t="shared" si="5"/>
        <v>1375.9254635402062</v>
      </c>
      <c r="AI76" s="34">
        <f>PXIL!I76</f>
        <v>0</v>
      </c>
      <c r="AJ76" s="34">
        <f>PXIL!O76</f>
        <v>0</v>
      </c>
      <c r="AK76" s="34">
        <f>RTM_IEX!I76</f>
        <v>14.49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3.0328999999999997</v>
      </c>
      <c r="E77">
        <f>GT_NG!Q77</f>
        <v>8.1101670084969246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44.998381644249442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837.0684996301577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78.34</v>
      </c>
      <c r="U77" s="37">
        <f>SUMPRODUCT(LTA!J77:AN77,LTA!J$102:AN$102,LTA!J$104:AN$104)</f>
        <v>130.46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11.496638230559752</v>
      </c>
      <c r="AD77">
        <f t="shared" si="4"/>
        <v>1357.1507701694109</v>
      </c>
      <c r="AE77">
        <f>'IDT-1'!C77</f>
        <v>-10</v>
      </c>
      <c r="AF77" s="24"/>
      <c r="AG77">
        <f t="shared" si="5"/>
        <v>1347.1507701694109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3.0328999999999997</v>
      </c>
      <c r="E78">
        <f>GT_NG!Q78</f>
        <v>8.1101670084969246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44.998381644249442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845.78790731850404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72.8</v>
      </c>
      <c r="U78" s="37">
        <f>SUMPRODUCT(LTA!J78:AN78,LTA!J$102:AN$102,LTA!J$104:AN$104)</f>
        <v>129.46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11.555433255141862</v>
      </c>
      <c r="AD78">
        <f t="shared" si="4"/>
        <v>1364.091382833175</v>
      </c>
      <c r="AE78">
        <f>'IDT-1'!C78</f>
        <v>-35</v>
      </c>
      <c r="AF78" s="24"/>
      <c r="AG78">
        <f t="shared" si="5"/>
        <v>1329.091382833175</v>
      </c>
      <c r="AI78" s="34">
        <f>PXIL!I78</f>
        <v>0</v>
      </c>
      <c r="AJ78" s="34">
        <f>PXIL!O78</f>
        <v>0</v>
      </c>
      <c r="AK78" s="34">
        <f>RTM_IEX!I78</f>
        <v>4.82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3.0328999999999997</v>
      </c>
      <c r="E79">
        <f>GT_NG!Q79</f>
        <v>8.1101670084969246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872.97788498000864</v>
      </c>
      <c r="P79" s="36">
        <v>68.489999999999981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69.5</v>
      </c>
      <c r="U79" s="37">
        <f>SUMPRODUCT(LTA!J79:AN79,LTA!J$102:AN$102,LTA!J$104:AN$104)</f>
        <v>128.78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-50</v>
      </c>
      <c r="AA79" s="75">
        <f>STOA!I79</f>
        <v>106.41999999999999</v>
      </c>
      <c r="AB79" s="75">
        <f>-STOA!O79</f>
        <v>0</v>
      </c>
      <c r="AC79">
        <f t="shared" si="3"/>
        <v>12.192765057817176</v>
      </c>
      <c r="AD79">
        <f t="shared" si="4"/>
        <v>1324.8440286920043</v>
      </c>
      <c r="AE79">
        <f>'IDT-1'!C79</f>
        <v>0</v>
      </c>
      <c r="AF79" s="24"/>
      <c r="AG79">
        <f t="shared" si="5"/>
        <v>1324.8440286920043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3.0328999999999997</v>
      </c>
      <c r="E80">
        <f>GT_NG!Q80</f>
        <v>8.1101670084969246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872.84800897440482</v>
      </c>
      <c r="P80" s="36">
        <v>68.489999999999981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65.3</v>
      </c>
      <c r="U80" s="37">
        <f>SUMPRODUCT(LTA!J80:AN80,LTA!J$102:AN$102,LTA!J$104:AN$104)</f>
        <v>127.96000000000001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106.41999999999999</v>
      </c>
      <c r="AB80" s="75">
        <f>-STOA!O80</f>
        <v>0</v>
      </c>
      <c r="AC80">
        <f t="shared" si="3"/>
        <v>12.149506099370104</v>
      </c>
      <c r="AD80">
        <f t="shared" si="4"/>
        <v>1319.7374116448477</v>
      </c>
      <c r="AE80">
        <f>'IDT-1'!C80</f>
        <v>0</v>
      </c>
      <c r="AF80" s="24"/>
      <c r="AG80">
        <f t="shared" si="5"/>
        <v>1319.7374116448477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3.0328999999999997</v>
      </c>
      <c r="E81">
        <f>GT_NG!Q81</f>
        <v>8.1101670084969246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872.52411052156913</v>
      </c>
      <c r="P81" s="36">
        <v>68.489999999999981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61</v>
      </c>
      <c r="U81" s="37">
        <f>SUMPRODUCT(LTA!J81:AN81,LTA!J$102:AN$102,LTA!J$104:AN$104)</f>
        <v>126.96000000000001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-35</v>
      </c>
      <c r="AA81" s="75">
        <f>STOA!I81</f>
        <v>106.41999999999999</v>
      </c>
      <c r="AB81" s="75">
        <f>-STOA!O81</f>
        <v>0</v>
      </c>
      <c r="AC81">
        <f t="shared" si="3"/>
        <v>11.975196815633012</v>
      </c>
      <c r="AD81">
        <f t="shared" si="4"/>
        <v>1329.2876830876612</v>
      </c>
      <c r="AE81">
        <f>'IDT-1'!C81</f>
        <v>0</v>
      </c>
      <c r="AF81" s="24"/>
      <c r="AG81">
        <f t="shared" si="5"/>
        <v>1329.2876830876612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3.0328999999999997</v>
      </c>
      <c r="E82">
        <f>GT_NG!Q82</f>
        <v>8.1101670084969246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872.52411052156913</v>
      </c>
      <c r="P82" s="36">
        <v>68.489999999999981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58.33</v>
      </c>
      <c r="U82" s="37">
        <f>SUMPRODUCT(LTA!J82:AN82,LTA!J$102:AN$102,LTA!J$104:AN$104)</f>
        <v>126.12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-25</v>
      </c>
      <c r="AA82" s="75">
        <f>STOA!I82</f>
        <v>106.41999999999999</v>
      </c>
      <c r="AB82" s="75">
        <f>-STOA!O82</f>
        <v>0</v>
      </c>
      <c r="AC82">
        <f t="shared" si="3"/>
        <v>11.861001238384121</v>
      </c>
      <c r="AD82">
        <f t="shared" si="4"/>
        <v>1335.8918786649101</v>
      </c>
      <c r="AE82">
        <f>'IDT-1'!C82</f>
        <v>-3.387</v>
      </c>
      <c r="AF82" s="24"/>
      <c r="AG82">
        <f t="shared" si="5"/>
        <v>1332.5048786649102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3.0328999999999997</v>
      </c>
      <c r="E83">
        <f>GT_NG!Q83</f>
        <v>8.1101670084969246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872.52411052156913</v>
      </c>
      <c r="P83" s="36">
        <v>68.489999999999981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55.33</v>
      </c>
      <c r="U83" s="37">
        <f>SUMPRODUCT(LTA!J83:AN83,LTA!J$102:AN$102,LTA!J$104:AN$104)</f>
        <v>125.12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-60</v>
      </c>
      <c r="AA83" s="75">
        <f>STOA!I83</f>
        <v>209.48</v>
      </c>
      <c r="AB83" s="75">
        <f>-STOA!O83</f>
        <v>0</v>
      </c>
      <c r="AC83">
        <f t="shared" si="3"/>
        <v>13.620643403484854</v>
      </c>
      <c r="AD83">
        <f t="shared" si="4"/>
        <v>1348.791744331535</v>
      </c>
      <c r="AE83">
        <f>'IDT-1'!C83</f>
        <v>-18.204999999999998</v>
      </c>
      <c r="AF83" s="24"/>
      <c r="AG83">
        <f t="shared" si="5"/>
        <v>1330.5867443315351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-69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3.0328999999999997</v>
      </c>
      <c r="E84">
        <f>GT_NG!Q84</f>
        <v>8.1101670084969246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872.52411052156913</v>
      </c>
      <c r="P84" s="36">
        <v>68.489999999999981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51.67</v>
      </c>
      <c r="U84" s="37">
        <f>SUMPRODUCT(LTA!J84:AN84,LTA!J$102:AN$102,LTA!J$104:AN$104)</f>
        <v>123.96000000000001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-50</v>
      </c>
      <c r="AA84" s="75">
        <f>STOA!I84</f>
        <v>209.48</v>
      </c>
      <c r="AB84" s="75">
        <f>-STOA!O84</f>
        <v>0</v>
      </c>
      <c r="AC84">
        <f t="shared" si="3"/>
        <v>13.478501510786188</v>
      </c>
      <c r="AD84">
        <f t="shared" si="4"/>
        <v>1356.1138862242337</v>
      </c>
      <c r="AE84">
        <f>'IDT-1'!C84</f>
        <v>-20</v>
      </c>
      <c r="AF84" s="24"/>
      <c r="AG84">
        <f t="shared" si="5"/>
        <v>1336.1138862242337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-67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3.0328999999999997</v>
      </c>
      <c r="E85">
        <f>GT_NG!Q85</f>
        <v>8.1101670084969246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861.6584393437505</v>
      </c>
      <c r="P85" s="36">
        <v>68.489999999999981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47</v>
      </c>
      <c r="U85" s="37">
        <f>SUMPRODUCT(LTA!J85:AN85,LTA!J$102:AN$102,LTA!J$104:AN$104)</f>
        <v>122.62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209.48</v>
      </c>
      <c r="AB85" s="75">
        <f>-STOA!O85</f>
        <v>0</v>
      </c>
      <c r="AC85">
        <f t="shared" si="3"/>
        <v>13.319803557442729</v>
      </c>
      <c r="AD85">
        <f t="shared" si="4"/>
        <v>1341.3969129997581</v>
      </c>
      <c r="AE85">
        <f>'IDT-1'!C85</f>
        <v>0</v>
      </c>
      <c r="AF85" s="24"/>
      <c r="AG85">
        <f t="shared" si="5"/>
        <v>1341.3969129997581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3.0328999999999997</v>
      </c>
      <c r="E86">
        <f>GT_NG!Q86</f>
        <v>8.1101670084969246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853.68472166871004</v>
      </c>
      <c r="P86" s="36">
        <v>68.489999999999981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43.67</v>
      </c>
      <c r="U86" s="37">
        <f>SUMPRODUCT(LTA!J86:AN86,LTA!J$102:AN$102,LTA!J$104:AN$104)</f>
        <v>121.46000000000001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209.48</v>
      </c>
      <c r="AB86" s="75">
        <f>-STOA!O86</f>
        <v>0</v>
      </c>
      <c r="AC86">
        <f t="shared" si="3"/>
        <v>13.088040963099056</v>
      </c>
      <c r="AD86">
        <f t="shared" si="4"/>
        <v>1344.1649579190616</v>
      </c>
      <c r="AE86">
        <f>'IDT-1'!C86</f>
        <v>10</v>
      </c>
      <c r="AF86" s="24"/>
      <c r="AG86">
        <f t="shared" si="5"/>
        <v>1354.1649579190616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3.0328999999999997</v>
      </c>
      <c r="E87">
        <f>GT_NG!Q87</f>
        <v>8.1101670084969246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853.68472166871004</v>
      </c>
      <c r="P87" s="36">
        <v>68.489999999999981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41.67</v>
      </c>
      <c r="U87" s="37">
        <f>SUMPRODUCT(LTA!J87:AN87,LTA!J$102:AN$102,LTA!J$104:AN$104)</f>
        <v>119.46000000000001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209.48</v>
      </c>
      <c r="AB87" s="75">
        <f>-STOA!O87</f>
        <v>0</v>
      </c>
      <c r="AC87">
        <f t="shared" si="3"/>
        <v>12.969729385850165</v>
      </c>
      <c r="AD87">
        <f t="shared" si="4"/>
        <v>1350.2832694963106</v>
      </c>
      <c r="AE87">
        <f>'IDT-1'!C87</f>
        <v>0</v>
      </c>
      <c r="AF87" s="24"/>
      <c r="AG87">
        <f t="shared" si="5"/>
        <v>1350.2832694963106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3.0328999999999997</v>
      </c>
      <c r="E88">
        <f>GT_NG!Q88</f>
        <v>8.1101670084969246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22.999934293223628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853.68472166871004</v>
      </c>
      <c r="P88" s="36">
        <v>68.489999999999981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39.67</v>
      </c>
      <c r="U88" s="37">
        <f>SUMPRODUCT(LTA!J88:AN88,LTA!J$102:AN$102,LTA!J$104:AN$104)</f>
        <v>118.78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209.48</v>
      </c>
      <c r="AB88" s="75">
        <f>-STOA!O88</f>
        <v>0</v>
      </c>
      <c r="AC88">
        <f t="shared" si="3"/>
        <v>12.693082102166569</v>
      </c>
      <c r="AD88">
        <f t="shared" si="4"/>
        <v>1377.8798510732177</v>
      </c>
      <c r="AE88">
        <f>'IDT-1'!C88</f>
        <v>0</v>
      </c>
      <c r="AF88" s="24"/>
      <c r="AG88">
        <f t="shared" si="5"/>
        <v>1377.8798510732177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-60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3.0328999999999997</v>
      </c>
      <c r="E89">
        <f>GT_NG!Q89</f>
        <v>8.1101670084969246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22.999941332517089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853.68472166871004</v>
      </c>
      <c r="P89" s="36">
        <v>68.489999999999981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37.67</v>
      </c>
      <c r="U89" s="37">
        <f>SUMPRODUCT(LTA!J89:AN89,LTA!J$102:AN$102,LTA!J$104:AN$104)</f>
        <v>116.96000000000001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209.48</v>
      </c>
      <c r="AB89" s="75">
        <f>-STOA!O89</f>
        <v>0</v>
      </c>
      <c r="AC89">
        <f t="shared" si="3"/>
        <v>12.449215218174411</v>
      </c>
      <c r="AD89">
        <f t="shared" si="4"/>
        <v>1399.3037249965034</v>
      </c>
      <c r="AE89">
        <f>'IDT-1'!C89</f>
        <v>0</v>
      </c>
      <c r="AF89" s="24"/>
      <c r="AG89">
        <f t="shared" si="5"/>
        <v>1399.3037249965034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3.0328999999999997</v>
      </c>
      <c r="E90">
        <f>GT_NG!Q90</f>
        <v>8.1101670084969246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22.99994866529774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863.42026450118044</v>
      </c>
      <c r="P90" s="36">
        <v>68.489999999999981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36</v>
      </c>
      <c r="U90" s="37">
        <f>SUMPRODUCT(LTA!J90:AN90,LTA!J$102:AN$102,LTA!J$104:AN$104)</f>
        <v>116.46000000000001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209.48</v>
      </c>
      <c r="AB90" s="75">
        <f>-STOA!O90</f>
        <v>0</v>
      </c>
      <c r="AC90">
        <f t="shared" si="3"/>
        <v>12.292515738715403</v>
      </c>
      <c r="AD90">
        <f t="shared" si="4"/>
        <v>1433.0259746412135</v>
      </c>
      <c r="AE90">
        <f>'IDT-1'!C90</f>
        <v>0</v>
      </c>
      <c r="AF90" s="24"/>
      <c r="AG90">
        <f t="shared" si="5"/>
        <v>1433.0259746412135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3.0328999999999997</v>
      </c>
      <c r="E91">
        <f>GT_NG!Q91</f>
        <v>8.1101670084969246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22.999930311477396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863.42026450118044</v>
      </c>
      <c r="P91" s="36">
        <v>68.489999999999981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32.67</v>
      </c>
      <c r="U91" s="37">
        <f>SUMPRODUCT(LTA!J91:AN91,LTA!J$102:AN$102,LTA!J$104:AN$104)</f>
        <v>116.12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263.80999999999995</v>
      </c>
      <c r="AB91" s="75">
        <f>-STOA!O91</f>
        <v>0</v>
      </c>
      <c r="AC91">
        <f t="shared" si="3"/>
        <v>12.98066547401487</v>
      </c>
      <c r="AD91">
        <f t="shared" si="4"/>
        <v>1451.9978065520934</v>
      </c>
      <c r="AE91">
        <f>'IDT-1'!C91</f>
        <v>0</v>
      </c>
      <c r="AF91" s="24"/>
      <c r="AG91">
        <f t="shared" si="5"/>
        <v>1451.9978065520934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3.0328999999999997</v>
      </c>
      <c r="E92">
        <f>GT_NG!Q92</f>
        <v>8.1101670084969246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34.999919176057638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863.42026450118044</v>
      </c>
      <c r="P92" s="36">
        <v>68.489999999999981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31.67</v>
      </c>
      <c r="U92" s="37">
        <f>SUMPRODUCT(LTA!J92:AN92,LTA!J$102:AN$102,LTA!J$104:AN$104)</f>
        <v>115.96000000000001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263.80999999999995</v>
      </c>
      <c r="AB92" s="75">
        <f>-STOA!O92</f>
        <v>0</v>
      </c>
      <c r="AC92">
        <f t="shared" si="3"/>
        <v>12.902298225979566</v>
      </c>
      <c r="AD92">
        <f t="shared" si="4"/>
        <v>1482.916162664709</v>
      </c>
      <c r="AE92">
        <f>'IDT-1'!C92</f>
        <v>0</v>
      </c>
      <c r="AF92" s="24"/>
      <c r="AG92">
        <f t="shared" si="5"/>
        <v>1482.916162664709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3.0328999999999997</v>
      </c>
      <c r="E93">
        <f>GT_NG!Q93</f>
        <v>8.1101670084969246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54.999887992831539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864.09549631160041</v>
      </c>
      <c r="P93" s="36">
        <v>68.489999999999981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40.33</v>
      </c>
      <c r="U93" s="37">
        <f>SUMPRODUCT(LTA!J93:AN93,LTA!J$102:AN$102,LTA!J$104:AN$104)</f>
        <v>118.78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263.80999999999995</v>
      </c>
      <c r="AB93" s="75">
        <f>-STOA!O93</f>
        <v>0</v>
      </c>
      <c r="AC93">
        <f t="shared" si="3"/>
        <v>13.121574964898658</v>
      </c>
      <c r="AD93">
        <f t="shared" si="4"/>
        <v>1520.8520865529838</v>
      </c>
      <c r="AE93">
        <f>'IDT-1'!C93</f>
        <v>0</v>
      </c>
      <c r="AF93" s="24"/>
      <c r="AG93">
        <f t="shared" si="5"/>
        <v>1520.8520865529838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3.0328999999999997</v>
      </c>
      <c r="E94">
        <f>GT_NG!Q94</f>
        <v>8.1101670084969246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54.99989044697633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860.35262504690616</v>
      </c>
      <c r="P94" s="36">
        <v>68.489999999999981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38.33</v>
      </c>
      <c r="U94" s="37">
        <f>SUMPRODUCT(LTA!J94:AN94,LTA!J$102:AN$102,LTA!J$104:AN$104)</f>
        <v>117.96000000000001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28.9</v>
      </c>
      <c r="Z94" s="34">
        <f>IEX!O94</f>
        <v>0</v>
      </c>
      <c r="AA94" s="75">
        <f>STOA!I94</f>
        <v>260.90999999999997</v>
      </c>
      <c r="AB94" s="75">
        <f>-STOA!O94</f>
        <v>0</v>
      </c>
      <c r="AC94">
        <f t="shared" si="3"/>
        <v>13.440719286414046</v>
      </c>
      <c r="AD94">
        <f t="shared" si="4"/>
        <v>1540.4500734209191</v>
      </c>
      <c r="AE94">
        <f>'IDT-1'!C94</f>
        <v>0</v>
      </c>
      <c r="AF94" s="24"/>
      <c r="AG94">
        <f t="shared" si="5"/>
        <v>1540.4500734209191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-23</v>
      </c>
      <c r="AM94" s="34">
        <f>RTM_PXI!I94</f>
        <v>0</v>
      </c>
      <c r="AN94" s="34">
        <f>RTM_PXI!O94</f>
        <v>0</v>
      </c>
      <c r="AO94" s="147">
        <f>GDAM_IEX!I94</f>
        <v>9.48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3.0328999999999997</v>
      </c>
      <c r="E95">
        <f>GT_NG!Q95</f>
        <v>8.1101670084969246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54.999885187040746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854.27106076573807</v>
      </c>
      <c r="P95" s="36">
        <v>68.489999999999981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37</v>
      </c>
      <c r="U95" s="37">
        <f>SUMPRODUCT(LTA!J95:AN95,LTA!J$102:AN$102,LTA!J$104:AN$104)</f>
        <v>117.96000000000001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37.25</v>
      </c>
      <c r="Z95" s="34">
        <f>IEX!O95</f>
        <v>0</v>
      </c>
      <c r="AA95" s="75">
        <f>STOA!I95</f>
        <v>260.90999999999997</v>
      </c>
      <c r="AB95" s="75">
        <f>-STOA!O95</f>
        <v>0</v>
      </c>
      <c r="AC95">
        <f t="shared" si="3"/>
        <v>13.265189474596326</v>
      </c>
      <c r="AD95">
        <f t="shared" si="4"/>
        <v>1565.924033691633</v>
      </c>
      <c r="AE95">
        <f>'IDT-1'!C95</f>
        <v>0</v>
      </c>
      <c r="AF95" s="24"/>
      <c r="AG95">
        <f t="shared" si="5"/>
        <v>1565.924033691633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10.84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3.0328999999999997</v>
      </c>
      <c r="E96">
        <f>GT_NG!Q96</f>
        <v>8.1101670084969246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54.999886840589248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854.27106076573807</v>
      </c>
      <c r="P96" s="36">
        <v>68.489999999999981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36</v>
      </c>
      <c r="U96" s="37">
        <f>SUMPRODUCT(LTA!J96:AN96,LTA!J$102:AN$102,LTA!J$104:AN$104)</f>
        <v>117.78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50.05</v>
      </c>
      <c r="Z96" s="34">
        <f>IEX!O96</f>
        <v>0</v>
      </c>
      <c r="AA96" s="75">
        <f>STOA!I96</f>
        <v>252.22</v>
      </c>
      <c r="AB96" s="75">
        <f>-STOA!O96</f>
        <v>0</v>
      </c>
      <c r="AC96">
        <f t="shared" si="3"/>
        <v>13.305845488486135</v>
      </c>
      <c r="AD96">
        <f t="shared" si="4"/>
        <v>1570.7233793312919</v>
      </c>
      <c r="AE96">
        <f>'IDT-1'!C96</f>
        <v>0</v>
      </c>
      <c r="AF96" s="24"/>
      <c r="AG96">
        <f t="shared" si="5"/>
        <v>1570.7233793312919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12.75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3.0328999999999997</v>
      </c>
      <c r="E97">
        <f>GT_NG!Q97</f>
        <v>8.1101670084969246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51.27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854.11396387605623</v>
      </c>
      <c r="P97" s="36">
        <v>68.489999999999981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31.67</v>
      </c>
      <c r="U97" s="37">
        <f>SUMPRODUCT(LTA!J97:AN97,LTA!J$102:AN$102,LTA!J$104:AN$104)</f>
        <v>117.96000000000001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52.82</v>
      </c>
      <c r="Z97" s="34">
        <f>IEX!O97</f>
        <v>0</v>
      </c>
      <c r="AA97" s="75">
        <f>STOA!I97</f>
        <v>252.22</v>
      </c>
      <c r="AB97" s="75">
        <f>-STOA!O97</f>
        <v>0</v>
      </c>
      <c r="AC97">
        <f t="shared" si="3"/>
        <v>13.259838825151856</v>
      </c>
      <c r="AD97">
        <f t="shared" si="4"/>
        <v>1565.2924022643551</v>
      </c>
      <c r="AE97">
        <f>'IDT-1'!C97</f>
        <v>0</v>
      </c>
      <c r="AF97" s="24"/>
      <c r="AG97">
        <f t="shared" si="5"/>
        <v>1565.2924022643551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12.54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3.0328999999999997</v>
      </c>
      <c r="E98">
        <f>GT_NG!Q98</f>
        <v>8.1101670084969246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34.6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854.11396387605623</v>
      </c>
      <c r="P98" s="36">
        <v>68.489999999999981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30.33</v>
      </c>
      <c r="U98" s="37">
        <f>SUMPRODUCT(LTA!J98:AN98,LTA!J$102:AN$102,LTA!J$104:AN$104)</f>
        <v>116.78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57.09</v>
      </c>
      <c r="Z98" s="34">
        <f>IEX!O98</f>
        <v>0</v>
      </c>
      <c r="AA98" s="75">
        <f>STOA!I98</f>
        <v>252.22</v>
      </c>
      <c r="AB98" s="75">
        <f>-STOA!O98</f>
        <v>0</v>
      </c>
      <c r="AC98">
        <f t="shared" si="3"/>
        <v>13.129722825151855</v>
      </c>
      <c r="AD98">
        <f t="shared" si="4"/>
        <v>1549.9325182643547</v>
      </c>
      <c r="AE98">
        <f>'IDT-1'!C98</f>
        <v>0</v>
      </c>
      <c r="AF98" s="24"/>
      <c r="AG98">
        <f t="shared" si="5"/>
        <v>1549.9325182643547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11.97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7.1833070000000124E-2</v>
      </c>
      <c r="E99">
        <f t="shared" si="6"/>
        <v>0.19399451956878527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1.1870804442074965</v>
      </c>
      <c r="J99">
        <f t="shared" si="6"/>
        <v>0</v>
      </c>
      <c r="K99">
        <f t="shared" si="6"/>
        <v>0.62896730606150286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19.010534022134301</v>
      </c>
      <c r="P99" s="36">
        <f t="shared" si="6"/>
        <v>1.5314994901062393</v>
      </c>
      <c r="Q99" s="36">
        <f t="shared" si="6"/>
        <v>0.45206427248196102</v>
      </c>
      <c r="R99" s="38">
        <f t="shared" si="6"/>
        <v>0.28234179115476438</v>
      </c>
      <c r="S99" s="38">
        <f t="shared" si="6"/>
        <v>0</v>
      </c>
      <c r="T99" s="37">
        <f t="shared" si="6"/>
        <v>2.7090099999999993</v>
      </c>
      <c r="U99" s="37">
        <f t="shared" si="6"/>
        <v>2.5945274999999985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5.6527500000000001E-2</v>
      </c>
      <c r="Z99" s="34">
        <f t="shared" si="6"/>
        <v>-1.0215000000000001</v>
      </c>
      <c r="AA99" s="75">
        <f t="shared" si="6"/>
        <v>3.4694474999999967</v>
      </c>
      <c r="AB99" s="75">
        <f t="shared" si="6"/>
        <v>0</v>
      </c>
      <c r="AC99">
        <f t="shared" si="6"/>
        <v>0.29279020690354335</v>
      </c>
      <c r="AD99">
        <f t="shared" si="6"/>
        <v>31.836687208811504</v>
      </c>
      <c r="AE99">
        <f t="shared" si="6"/>
        <v>-4.1210250000000004E-2</v>
      </c>
      <c r="AG99">
        <f t="shared" si="6"/>
        <v>31.795476958811506</v>
      </c>
      <c r="AI99">
        <f t="shared" si="6"/>
        <v>0</v>
      </c>
      <c r="AJ99">
        <f t="shared" si="6"/>
        <v>0</v>
      </c>
      <c r="AK99">
        <f t="shared" si="6"/>
        <v>0.16635500000000009</v>
      </c>
      <c r="AL99">
        <f t="shared" si="6"/>
        <v>-0.33600000000000002</v>
      </c>
      <c r="AM99">
        <f t="shared" si="6"/>
        <v>0</v>
      </c>
      <c r="AN99">
        <f t="shared" si="6"/>
        <v>0</v>
      </c>
      <c r="AO99">
        <f t="shared" si="6"/>
        <v>1.4395E-2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3.7913399999999999</v>
      </c>
      <c r="E3">
        <f>GT_NG!T3</f>
        <v>10.166344746853964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730.48018118686605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429.11999999999995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87.2</v>
      </c>
      <c r="Z3" s="34">
        <f>IEX!P3</f>
        <v>0</v>
      </c>
      <c r="AA3" s="75">
        <f>STOA!J3</f>
        <v>678.67000000000007</v>
      </c>
      <c r="AB3" s="75">
        <f>-STOA!P3</f>
        <v>0</v>
      </c>
      <c r="AC3">
        <f>SUMIF(B3:AB3,"&gt;0")*$AC$2-SUMIF(B3:AB3,"&lt;0")*($AC$2/(1-$AC$2))+SUMIF(AI3:AR3,"&gt;0")*$AC$2-SUMIF(AI3:AR3,"&lt;0")*($AC$2/(1-$AC$2))</f>
        <v>20.06391743191379</v>
      </c>
      <c r="AD3">
        <f>SUM(B3:AB3,AI3:AV3)-AC3</f>
        <v>1986.8881616377137</v>
      </c>
      <c r="AE3">
        <f>'IDT-1'!F3</f>
        <v>0</v>
      </c>
      <c r="AF3" s="24"/>
      <c r="AG3">
        <f>SUM(AD3:AF3)</f>
        <v>1986.8881616377137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-190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3.7913399999999999</v>
      </c>
      <c r="E4">
        <f>GT_NG!T4</f>
        <v>10.166344746853964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730.50735297640927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428.44999999999993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80.56</v>
      </c>
      <c r="Z4" s="34">
        <f>IEX!P4</f>
        <v>0</v>
      </c>
      <c r="AA4" s="75">
        <f>STOA!J4</f>
        <v>678.67000000000007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20.002741674945952</v>
      </c>
      <c r="AD4">
        <f t="shared" ref="AD4:AD67" si="1">SUM(B4:AB4,AI4:AV4)-AC4</f>
        <v>1979.6665091842244</v>
      </c>
      <c r="AE4">
        <f>'IDT-1'!F4</f>
        <v>0</v>
      </c>
      <c r="AF4" s="24"/>
      <c r="AG4">
        <f t="shared" ref="AG4:AG67" si="2">SUM(AD4:AF4)</f>
        <v>1979.6665091842244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-190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3.7913399999999999</v>
      </c>
      <c r="E5">
        <f>GT_NG!T5</f>
        <v>10.166344746853964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681.40117613807729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428.50999999999993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81.17</v>
      </c>
      <c r="Z5" s="34">
        <f>IEX!P5</f>
        <v>0</v>
      </c>
      <c r="AA5" s="75">
        <f>STOA!J5</f>
        <v>678.67000000000007</v>
      </c>
      <c r="AB5" s="75">
        <f>-STOA!P5</f>
        <v>0</v>
      </c>
      <c r="AC5">
        <f t="shared" si="0"/>
        <v>19.087608326010628</v>
      </c>
      <c r="AD5">
        <f t="shared" si="1"/>
        <v>1992.1454656948283</v>
      </c>
      <c r="AE5">
        <f>'IDT-1'!F5</f>
        <v>0</v>
      </c>
      <c r="AF5" s="24"/>
      <c r="AG5">
        <f t="shared" si="2"/>
        <v>1992.1454656948283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3.7913399999999999</v>
      </c>
      <c r="E6">
        <f>GT_NG!T6</f>
        <v>10.166344746853964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600.91978812206571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428.33999999999992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56.06</v>
      </c>
      <c r="Z6" s="34">
        <f>IEX!P6</f>
        <v>0</v>
      </c>
      <c r="AA6" s="75">
        <f>STOA!J6</f>
        <v>678.67000000000007</v>
      </c>
      <c r="AB6" s="75">
        <f>-STOA!P6</f>
        <v>0</v>
      </c>
      <c r="AC6">
        <f t="shared" si="0"/>
        <v>17.352096894187216</v>
      </c>
      <c r="AD6">
        <f t="shared" si="1"/>
        <v>1988.1195891106397</v>
      </c>
      <c r="AE6">
        <f>'IDT-1'!F6</f>
        <v>0</v>
      </c>
      <c r="AF6" s="24"/>
      <c r="AG6">
        <f t="shared" si="2"/>
        <v>1988.1195891106397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3.7913399999999999</v>
      </c>
      <c r="E7">
        <f>GT_NG!T7</f>
        <v>10.166344746853964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517.92311865526585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428.52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678.48</v>
      </c>
      <c r="AB7" s="75">
        <f>-STOA!P7</f>
        <v>0</v>
      </c>
      <c r="AC7">
        <f t="shared" si="0"/>
        <v>16.092112978808494</v>
      </c>
      <c r="AD7">
        <f t="shared" si="1"/>
        <v>1899.6356225936313</v>
      </c>
      <c r="AE7">
        <f>'IDT-1'!F7</f>
        <v>0</v>
      </c>
      <c r="AF7" s="24"/>
      <c r="AG7">
        <f t="shared" si="2"/>
        <v>1899.6356225936313</v>
      </c>
      <c r="AI7" s="34">
        <f>PXIL!J7</f>
        <v>0</v>
      </c>
      <c r="AJ7" s="34">
        <f>PXIL!P7</f>
        <v>0</v>
      </c>
      <c r="AK7" s="34">
        <f>RTM_IEX!J7</f>
        <v>19.32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3.7913399999999999</v>
      </c>
      <c r="E8">
        <f>GT_NG!T8</f>
        <v>10.166344746853964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477.67767847993923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428.67999999999995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678.48</v>
      </c>
      <c r="AB8" s="75">
        <f>-STOA!P8</f>
        <v>0</v>
      </c>
      <c r="AC8">
        <f t="shared" si="0"/>
        <v>15.593107281335751</v>
      </c>
      <c r="AD8">
        <f t="shared" si="1"/>
        <v>1840.7291881157776</v>
      </c>
      <c r="AE8">
        <f>'IDT-1'!F8</f>
        <v>0</v>
      </c>
      <c r="AF8" s="24"/>
      <c r="AG8">
        <f t="shared" si="2"/>
        <v>1840.7291881157776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3.7913399999999999</v>
      </c>
      <c r="E9">
        <f>GT_NG!T9</f>
        <v>10.166344746853964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476.0966339991229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424.84999999999997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622.76</v>
      </c>
      <c r="AB9" s="75">
        <f>-STOA!P9</f>
        <v>0</v>
      </c>
      <c r="AC9">
        <f t="shared" si="0"/>
        <v>15.404182507696893</v>
      </c>
      <c r="AD9">
        <f t="shared" si="1"/>
        <v>1818.4270684086</v>
      </c>
      <c r="AE9">
        <f>'IDT-1'!F9</f>
        <v>0</v>
      </c>
      <c r="AF9" s="24"/>
      <c r="AG9">
        <f t="shared" si="2"/>
        <v>1818.4270684086</v>
      </c>
      <c r="AI9" s="34">
        <f>PXIL!J9</f>
        <v>0</v>
      </c>
      <c r="AJ9" s="34">
        <f>PXIL!P9</f>
        <v>0</v>
      </c>
      <c r="AK9" s="34">
        <f>RTM_IEX!J9</f>
        <v>38.64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3.7913399999999999</v>
      </c>
      <c r="E10">
        <f>GT_NG!T10</f>
        <v>10.157984178142398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476.09661369585456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424.67999999999995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622.76</v>
      </c>
      <c r="AB10" s="75">
        <f>-STOA!P10</f>
        <v>0</v>
      </c>
      <c r="AC10">
        <f t="shared" si="0"/>
        <v>15.159252108372264</v>
      </c>
      <c r="AD10">
        <f t="shared" si="1"/>
        <v>1789.5136179359449</v>
      </c>
      <c r="AE10">
        <f>'IDT-1'!F10</f>
        <v>0</v>
      </c>
      <c r="AF10" s="24"/>
      <c r="AG10">
        <f t="shared" si="2"/>
        <v>1789.5136179359449</v>
      </c>
      <c r="AI10" s="34">
        <f>PXIL!J10</f>
        <v>0</v>
      </c>
      <c r="AJ10" s="34">
        <f>PXIL!P10</f>
        <v>0</v>
      </c>
      <c r="AK10" s="34">
        <f>RTM_IEX!J10</f>
        <v>9.66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3.7913399999999999</v>
      </c>
      <c r="E11">
        <f>GT_NG!T11</f>
        <v>10.157984178142398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477.70903976504667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424.09999999999997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-47</v>
      </c>
      <c r="AA11" s="75">
        <f>STOA!J11</f>
        <v>622.58000000000004</v>
      </c>
      <c r="AB11" s="75">
        <f>-STOA!P11</f>
        <v>0</v>
      </c>
      <c r="AC11">
        <f t="shared" si="0"/>
        <v>15.767332900423265</v>
      </c>
      <c r="AD11">
        <f t="shared" si="1"/>
        <v>1766.8979632130861</v>
      </c>
      <c r="AE11">
        <f>'IDT-1'!F11</f>
        <v>0</v>
      </c>
      <c r="AF11" s="24"/>
      <c r="AG11">
        <f t="shared" si="2"/>
        <v>1766.8979632130861</v>
      </c>
      <c r="AI11" s="34">
        <f>PXIL!J11</f>
        <v>0</v>
      </c>
      <c r="AJ11" s="34">
        <f>PXIL!P11</f>
        <v>0</v>
      </c>
      <c r="AK11" s="34">
        <f>RTM_IEX!J11</f>
        <v>33.799999999999997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3.7913399999999999</v>
      </c>
      <c r="E12">
        <f>GT_NG!T12</f>
        <v>10.157984178142398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480.2154900094057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424.09999999999997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-68</v>
      </c>
      <c r="AA12" s="75">
        <f>STOA!J12</f>
        <v>622.58000000000004</v>
      </c>
      <c r="AB12" s="75">
        <f>-STOA!P12</f>
        <v>0</v>
      </c>
      <c r="AC12">
        <f t="shared" si="0"/>
        <v>15.966281394698548</v>
      </c>
      <c r="AD12">
        <f t="shared" si="1"/>
        <v>1748.2054649631696</v>
      </c>
      <c r="AE12">
        <f>'IDT-1'!F12</f>
        <v>0</v>
      </c>
      <c r="AF12" s="24"/>
      <c r="AG12">
        <f t="shared" si="2"/>
        <v>1748.2054649631696</v>
      </c>
      <c r="AI12" s="34">
        <f>PXIL!J12</f>
        <v>0</v>
      </c>
      <c r="AJ12" s="34">
        <f>PXIL!P12</f>
        <v>0</v>
      </c>
      <c r="AK12" s="34">
        <f>RTM_IEX!J12</f>
        <v>33.799999999999997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3.7913399999999999</v>
      </c>
      <c r="E13">
        <f>GT_NG!T13</f>
        <v>10.157984178142398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480.21553121561158</v>
      </c>
      <c r="P13" s="36">
        <v>73.427199679658301</v>
      </c>
      <c r="Q13" s="36">
        <v>26.09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424.09999999999997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622.58000000000004</v>
      </c>
      <c r="AB13" s="75">
        <f>-STOA!P13</f>
        <v>0</v>
      </c>
      <c r="AC13">
        <f t="shared" si="0"/>
        <v>16.522210931031346</v>
      </c>
      <c r="AD13">
        <f t="shared" si="1"/>
        <v>1763.6198441423808</v>
      </c>
      <c r="AE13">
        <f>'IDT-1'!F13</f>
        <v>0</v>
      </c>
      <c r="AF13" s="24"/>
      <c r="AG13">
        <f t="shared" si="2"/>
        <v>1763.6198441423808</v>
      </c>
      <c r="AI13" s="34">
        <f>PXIL!J13</f>
        <v>0</v>
      </c>
      <c r="AJ13" s="34">
        <f>PXIL!P13</f>
        <v>0</v>
      </c>
      <c r="AK13" s="34">
        <f>RTM_IEX!J13</f>
        <v>77.260000000000005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3.7913399999999999</v>
      </c>
      <c r="E14">
        <f>GT_NG!T14</f>
        <v>10.157984178142398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477.93812100757305</v>
      </c>
      <c r="P14" s="36">
        <v>73.427199679658301</v>
      </c>
      <c r="Q14" s="36">
        <v>26.09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423.92999999999995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-121</v>
      </c>
      <c r="AA14" s="75">
        <f>STOA!J14</f>
        <v>622.58000000000004</v>
      </c>
      <c r="AB14" s="75">
        <f>-STOA!P14</f>
        <v>0</v>
      </c>
      <c r="AC14">
        <f t="shared" si="0"/>
        <v>16.820073101580718</v>
      </c>
      <c r="AD14">
        <f t="shared" si="1"/>
        <v>1742.5445717637931</v>
      </c>
      <c r="AE14">
        <f>'IDT-1'!F14</f>
        <v>0</v>
      </c>
      <c r="AF14" s="24"/>
      <c r="AG14">
        <f t="shared" si="2"/>
        <v>1742.5445717637931</v>
      </c>
      <c r="AI14" s="34">
        <f>PXIL!J14</f>
        <v>0</v>
      </c>
      <c r="AJ14" s="34">
        <f>PXIL!P14</f>
        <v>0</v>
      </c>
      <c r="AK14" s="34">
        <f>RTM_IEX!J14</f>
        <v>86.93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3.7913399999999999</v>
      </c>
      <c r="E15">
        <f>GT_NG!T15</f>
        <v>10.157984178142398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524.81022663234091</v>
      </c>
      <c r="P15" s="36">
        <v>48.287947115588999</v>
      </c>
      <c r="Q15" s="36">
        <v>7.7288654043739911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380.9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564.44999999999993</v>
      </c>
      <c r="AB15" s="75">
        <f>-STOA!P15</f>
        <v>0</v>
      </c>
      <c r="AC15">
        <f t="shared" si="0"/>
        <v>14.689637451975747</v>
      </c>
      <c r="AD15">
        <f t="shared" si="1"/>
        <v>1734.0767258784701</v>
      </c>
      <c r="AE15">
        <f>'IDT-1'!F15</f>
        <v>0</v>
      </c>
      <c r="AF15" s="24"/>
      <c r="AG15">
        <f t="shared" si="2"/>
        <v>1734.0767258784701</v>
      </c>
      <c r="AI15" s="34">
        <f>PXIL!J15</f>
        <v>0</v>
      </c>
      <c r="AJ15" s="34">
        <f>PXIL!P15</f>
        <v>0</v>
      </c>
      <c r="AK15" s="34">
        <f>RTM_IEX!J15</f>
        <v>53.12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3.7913399999999999</v>
      </c>
      <c r="E16">
        <f>GT_NG!T16</f>
        <v>10.157984178142398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524.81025164648793</v>
      </c>
      <c r="P16" s="36">
        <v>48.287947115588999</v>
      </c>
      <c r="Q16" s="36">
        <v>7.7288654043739911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380.57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564.44999999999993</v>
      </c>
      <c r="AB16" s="75">
        <f>-STOA!P16</f>
        <v>0</v>
      </c>
      <c r="AC16">
        <f t="shared" si="0"/>
        <v>14.524577662094583</v>
      </c>
      <c r="AD16">
        <f t="shared" si="1"/>
        <v>1714.5918106824986</v>
      </c>
      <c r="AE16">
        <f>'IDT-1'!F16</f>
        <v>0</v>
      </c>
      <c r="AF16" s="24"/>
      <c r="AG16">
        <f t="shared" si="2"/>
        <v>1714.5918106824986</v>
      </c>
      <c r="AI16" s="34">
        <f>PXIL!J16</f>
        <v>0</v>
      </c>
      <c r="AJ16" s="34">
        <f>PXIL!P16</f>
        <v>0</v>
      </c>
      <c r="AK16" s="34">
        <f>RTM_IEX!J16</f>
        <v>33.799999999999997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3.7913399999999999</v>
      </c>
      <c r="E17">
        <f>GT_NG!T17</f>
        <v>10.157984178142398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524.809711379124</v>
      </c>
      <c r="P17" s="36">
        <v>19.318126727105252</v>
      </c>
      <c r="Q17" s="36">
        <v>7.7386578810473381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380.22999999999996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564.44999999999993</v>
      </c>
      <c r="AB17" s="75">
        <f>-STOA!P17</f>
        <v>0</v>
      </c>
      <c r="AC17">
        <f t="shared" si="0"/>
        <v>14.400168889389517</v>
      </c>
      <c r="AD17">
        <f t="shared" si="1"/>
        <v>1699.9056512760294</v>
      </c>
      <c r="AE17">
        <f>'IDT-1'!F17</f>
        <v>0</v>
      </c>
      <c r="AF17" s="24"/>
      <c r="AG17">
        <f t="shared" si="2"/>
        <v>1699.9056512760294</v>
      </c>
      <c r="AI17" s="34">
        <f>PXIL!J17</f>
        <v>0</v>
      </c>
      <c r="AJ17" s="34">
        <f>PXIL!P17</f>
        <v>0</v>
      </c>
      <c r="AK17" s="34">
        <f>RTM_IEX!J17</f>
        <v>48.29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3.7913399999999999</v>
      </c>
      <c r="E18">
        <f>GT_NG!T18</f>
        <v>10.157984178142398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524.81106908289939</v>
      </c>
      <c r="P18" s="36">
        <v>19.318126727105252</v>
      </c>
      <c r="Q18" s="36">
        <v>7.7386578810473381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379.57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564.44999999999993</v>
      </c>
      <c r="AB18" s="75">
        <f>-STOA!P18</f>
        <v>0</v>
      </c>
      <c r="AC18">
        <f t="shared" si="0"/>
        <v>14.070144294101231</v>
      </c>
      <c r="AD18">
        <f t="shared" si="1"/>
        <v>1660.9470335750932</v>
      </c>
      <c r="AE18">
        <f>'IDT-1'!F18</f>
        <v>0</v>
      </c>
      <c r="AF18" s="24"/>
      <c r="AG18">
        <f t="shared" si="2"/>
        <v>1660.9470335750932</v>
      </c>
      <c r="AI18" s="34">
        <f>PXIL!J18</f>
        <v>0</v>
      </c>
      <c r="AJ18" s="34">
        <f>PXIL!P18</f>
        <v>0</v>
      </c>
      <c r="AK18" s="34">
        <f>RTM_IEX!J18</f>
        <v>9.66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3.7913399999999999</v>
      </c>
      <c r="E19">
        <f>GT_NG!T19</f>
        <v>10.157984178142398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524.81106908289939</v>
      </c>
      <c r="P19" s="36">
        <v>19.318126727105252</v>
      </c>
      <c r="Q19" s="36">
        <v>7.7386578810473381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378.53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564.26</v>
      </c>
      <c r="AB19" s="75">
        <f>-STOA!P19</f>
        <v>0</v>
      </c>
      <c r="AC19">
        <f t="shared" si="0"/>
        <v>14.14095629410123</v>
      </c>
      <c r="AD19">
        <f t="shared" si="1"/>
        <v>1669.3062215750929</v>
      </c>
      <c r="AE19">
        <f>'IDT-1'!F19</f>
        <v>-24.74</v>
      </c>
      <c r="AF19" s="24"/>
      <c r="AG19">
        <f t="shared" si="2"/>
        <v>1644.5662215750929</v>
      </c>
      <c r="AI19" s="34">
        <f>PXIL!J19</f>
        <v>0</v>
      </c>
      <c r="AJ19" s="34">
        <f>PXIL!P19</f>
        <v>0</v>
      </c>
      <c r="AK19" s="34">
        <f>RTM_IEX!J19</f>
        <v>19.32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3.7913399999999999</v>
      </c>
      <c r="E20">
        <f>GT_NG!T20</f>
        <v>10.157984178142398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522.50755966161</v>
      </c>
      <c r="P20" s="36">
        <v>19.318126727105252</v>
      </c>
      <c r="Q20" s="36">
        <v>7.7386578810473381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377.7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564.26</v>
      </c>
      <c r="AB20" s="75">
        <f>-STOA!P20</f>
        <v>0</v>
      </c>
      <c r="AC20">
        <f t="shared" si="0"/>
        <v>13.9523468149624</v>
      </c>
      <c r="AD20">
        <f t="shared" si="1"/>
        <v>1647.0413216329425</v>
      </c>
      <c r="AE20">
        <f>'IDT-1'!F20</f>
        <v>-23.065000000000001</v>
      </c>
      <c r="AF20" s="24"/>
      <c r="AG20">
        <f t="shared" si="2"/>
        <v>1623.9763216329425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3.7913399999999999</v>
      </c>
      <c r="E21">
        <f>GT_NG!T21</f>
        <v>10.157984178142398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522.50755966161</v>
      </c>
      <c r="P21" s="36">
        <v>19.318126727105252</v>
      </c>
      <c r="Q21" s="36">
        <v>7.7386578810473381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376.38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564.26</v>
      </c>
      <c r="AB21" s="75">
        <f>-STOA!P21</f>
        <v>0</v>
      </c>
      <c r="AC21">
        <f t="shared" si="0"/>
        <v>14.449528278455745</v>
      </c>
      <c r="AD21">
        <f t="shared" si="1"/>
        <v>1585.2241401694491</v>
      </c>
      <c r="AE21">
        <f>'IDT-1'!F21</f>
        <v>-12.686</v>
      </c>
      <c r="AF21" s="24"/>
      <c r="AG21">
        <f t="shared" si="2"/>
        <v>1572.5381401694492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3.7913399999999999</v>
      </c>
      <c r="E22">
        <f>GT_NG!T22</f>
        <v>10.157984178142398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522.50758639777291</v>
      </c>
      <c r="P22" s="36">
        <v>19.318126727105252</v>
      </c>
      <c r="Q22" s="36">
        <v>7.7386578810473381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375.28999999999996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-62</v>
      </c>
      <c r="AA22" s="75">
        <f>STOA!J22</f>
        <v>564.26</v>
      </c>
      <c r="AB22" s="75">
        <f>-STOA!P22</f>
        <v>0</v>
      </c>
      <c r="AC22">
        <f t="shared" si="0"/>
        <v>14.753805338860406</v>
      </c>
      <c r="AD22">
        <f t="shared" si="1"/>
        <v>1546.8298898452072</v>
      </c>
      <c r="AE22">
        <f>'IDT-1'!F22</f>
        <v>0</v>
      </c>
      <c r="AF22" s="24"/>
      <c r="AG22">
        <f t="shared" si="2"/>
        <v>1546.8298898452072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3.7913399999999999</v>
      </c>
      <c r="E23">
        <f>GT_NG!T23</f>
        <v>10.157984178142398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523.56386409000538</v>
      </c>
      <c r="P23" s="36">
        <v>35.33</v>
      </c>
      <c r="Q23" s="36">
        <v>7.7386578810473381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373.57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607.54</v>
      </c>
      <c r="AB23" s="75">
        <f>-STOA!P23</f>
        <v>0</v>
      </c>
      <c r="AC23">
        <f t="shared" si="0"/>
        <v>15.779964743635489</v>
      </c>
      <c r="AD23">
        <f t="shared" si="1"/>
        <v>1541.4318814055596</v>
      </c>
      <c r="AE23">
        <f>'IDT-1'!F23</f>
        <v>0</v>
      </c>
      <c r="AF23" s="24"/>
      <c r="AG23">
        <f t="shared" si="2"/>
        <v>1541.4318814055596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3.7913399999999999</v>
      </c>
      <c r="E24">
        <f>GT_NG!T24</f>
        <v>10.157984178142398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523.56386637631499</v>
      </c>
      <c r="P24" s="36">
        <v>35.33</v>
      </c>
      <c r="Q24" s="36">
        <v>7.7386578810473381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372.83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-69</v>
      </c>
      <c r="AA24" s="75">
        <f>STOA!J24</f>
        <v>607.54</v>
      </c>
      <c r="AB24" s="75">
        <f>-STOA!P24</f>
        <v>0</v>
      </c>
      <c r="AC24">
        <f t="shared" si="0"/>
        <v>15.934700759613381</v>
      </c>
      <c r="AD24">
        <f t="shared" si="1"/>
        <v>1521.5371476758912</v>
      </c>
      <c r="AE24">
        <f>'IDT-1'!F24</f>
        <v>0</v>
      </c>
      <c r="AF24" s="24"/>
      <c r="AG24">
        <f t="shared" si="2"/>
        <v>1521.5371476758912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3.7913399999999999</v>
      </c>
      <c r="E25">
        <f>GT_NG!T25</f>
        <v>10.157984178142398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523.63368821604706</v>
      </c>
      <c r="P25" s="36">
        <v>19.32</v>
      </c>
      <c r="Q25" s="36">
        <v>17.690000000000001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373.80775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-99</v>
      </c>
      <c r="AA25" s="75">
        <f>STOA!J25</f>
        <v>607.54</v>
      </c>
      <c r="AB25" s="75">
        <f>-STOA!P25</f>
        <v>0</v>
      </c>
      <c r="AC25">
        <f t="shared" si="0"/>
        <v>16.146742368613005</v>
      </c>
      <c r="AD25">
        <f t="shared" si="1"/>
        <v>1486.3140200255764</v>
      </c>
      <c r="AE25">
        <f>'IDT-1'!F25</f>
        <v>0</v>
      </c>
      <c r="AF25" s="24"/>
      <c r="AG25">
        <f t="shared" si="2"/>
        <v>1486.3140200255764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3.7913399999999999</v>
      </c>
      <c r="E26">
        <f>GT_NG!T26</f>
        <v>10.157984178142398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523.63368821604706</v>
      </c>
      <c r="P26" s="36">
        <v>19.32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375.01879199999996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-221</v>
      </c>
      <c r="AA26" s="75">
        <f>STOA!J26</f>
        <v>607.54</v>
      </c>
      <c r="AB26" s="75">
        <f>-STOA!P26</f>
        <v>0</v>
      </c>
      <c r="AC26">
        <f t="shared" si="0"/>
        <v>16.427992168609457</v>
      </c>
      <c r="AD26">
        <f t="shared" si="1"/>
        <v>1455.2438122255801</v>
      </c>
      <c r="AE26">
        <f>'IDT-1'!F26</f>
        <v>0</v>
      </c>
      <c r="AF26" s="24"/>
      <c r="AG26">
        <f t="shared" si="2"/>
        <v>1455.2438122255801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3.7913399999999999</v>
      </c>
      <c r="E27">
        <f>GT_NG!T27</f>
        <v>10.157984178142398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521.84142447020918</v>
      </c>
      <c r="P27" s="36">
        <v>19.32</v>
      </c>
      <c r="Q27" s="36">
        <v>17.690000000000001</v>
      </c>
      <c r="R27" s="38">
        <v>4.6700000000000008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381.85474599999998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-261</v>
      </c>
      <c r="AA27" s="75">
        <f>STOA!J27</f>
        <v>607.43999999999994</v>
      </c>
      <c r="AB27" s="75">
        <f>-STOA!P27</f>
        <v>0</v>
      </c>
      <c r="AC27">
        <f t="shared" si="0"/>
        <v>16.686570321242201</v>
      </c>
      <c r="AD27">
        <f t="shared" si="1"/>
        <v>1445.5989243271094</v>
      </c>
      <c r="AE27">
        <f>'IDT-1'!F27</f>
        <v>0</v>
      </c>
      <c r="AF27" s="24"/>
      <c r="AG27">
        <f t="shared" si="2"/>
        <v>1445.5989243271094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3.7913399999999999</v>
      </c>
      <c r="E28">
        <f>GT_NG!T28</f>
        <v>10.157984178142398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522.97846403563551</v>
      </c>
      <c r="P28" s="36">
        <v>19.32</v>
      </c>
      <c r="Q28" s="36">
        <v>17.690000000000001</v>
      </c>
      <c r="R28" s="38">
        <v>9.67</v>
      </c>
      <c r="S28" s="38">
        <v>0</v>
      </c>
      <c r="T28" s="37">
        <f>SUMPRODUCT(LTA!J28:AN28,LTA!J$101:AN$101,LTA!J$105:AN$105)</f>
        <v>2.08</v>
      </c>
      <c r="U28" s="37">
        <f>SUMPRODUCT(LTA!J28:AN28,LTA!J$102:AN$102,LTA!J$105:AN$105)</f>
        <v>385.992908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-296</v>
      </c>
      <c r="AA28" s="75">
        <f>STOA!J28</f>
        <v>607.43999999999994</v>
      </c>
      <c r="AB28" s="75">
        <f>-STOA!P28</f>
        <v>0</v>
      </c>
      <c r="AC28">
        <f t="shared" si="0"/>
        <v>17.078444534762898</v>
      </c>
      <c r="AD28">
        <f t="shared" si="1"/>
        <v>1421.5622516790152</v>
      </c>
      <c r="AE28">
        <f>'IDT-1'!F28</f>
        <v>0</v>
      </c>
      <c r="AF28" s="24"/>
      <c r="AG28">
        <f t="shared" si="2"/>
        <v>1421.5622516790152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3.7913399999999999</v>
      </c>
      <c r="E29">
        <f>GT_NG!T29</f>
        <v>10.157984178142398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534.38210312209776</v>
      </c>
      <c r="P29" s="36">
        <v>19.318571217275551</v>
      </c>
      <c r="Q29" s="36">
        <v>17.690000000000001</v>
      </c>
      <c r="R29" s="38">
        <v>12.8</v>
      </c>
      <c r="S29" s="38">
        <v>0</v>
      </c>
      <c r="T29" s="37">
        <f>SUMPRODUCT(LTA!J29:AN29,LTA!J$101:AN$101,LTA!J$105:AN$105)</f>
        <v>5.8100000000000005</v>
      </c>
      <c r="U29" s="37">
        <f>SUMPRODUCT(LTA!J29:AN29,LTA!J$102:AN$102,LTA!J$105:AN$105)</f>
        <v>389.00687999999997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-341</v>
      </c>
      <c r="AA29" s="75">
        <f>STOA!J29</f>
        <v>607.43999999999994</v>
      </c>
      <c r="AB29" s="75">
        <f>-STOA!P29</f>
        <v>0</v>
      </c>
      <c r="AC29">
        <f t="shared" si="0"/>
        <v>18.061924449978754</v>
      </c>
      <c r="AD29">
        <f t="shared" si="1"/>
        <v>1346.8549540675369</v>
      </c>
      <c r="AE29">
        <f>'IDT-1'!F29</f>
        <v>0</v>
      </c>
      <c r="AF29" s="24"/>
      <c r="AG29">
        <f t="shared" si="2"/>
        <v>1346.8549540675369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3.7913399999999999</v>
      </c>
      <c r="E30">
        <f>GT_NG!T30</f>
        <v>10.157984178142398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533.61943875159488</v>
      </c>
      <c r="P30" s="36">
        <v>19.318571217275551</v>
      </c>
      <c r="Q30" s="36">
        <v>17.690000000000001</v>
      </c>
      <c r="R30" s="38">
        <v>14.697680290358212</v>
      </c>
      <c r="S30" s="38">
        <v>0</v>
      </c>
      <c r="T30" s="37">
        <f>SUMPRODUCT(LTA!J30:AN30,LTA!J$101:AN$101,LTA!J$105:AN$105)</f>
        <v>9.3000000000000007</v>
      </c>
      <c r="U30" s="37">
        <f>SUMPRODUCT(LTA!J30:AN30,LTA!J$102:AN$102,LTA!J$105:AN$105)</f>
        <v>395.21376199999997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-372</v>
      </c>
      <c r="AA30" s="75">
        <f>STOA!J30</f>
        <v>607.43999999999994</v>
      </c>
      <c r="AB30" s="75">
        <f>-STOA!P30</f>
        <v>0</v>
      </c>
      <c r="AC30">
        <f t="shared" si="0"/>
        <v>18.4155182819771</v>
      </c>
      <c r="AD30">
        <f t="shared" si="1"/>
        <v>1326.3332581553939</v>
      </c>
      <c r="AE30">
        <f>'IDT-1'!F30</f>
        <v>0</v>
      </c>
      <c r="AF30" s="24"/>
      <c r="AG30">
        <f t="shared" si="2"/>
        <v>1326.3332581553939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3.7913399999999999</v>
      </c>
      <c r="E31">
        <f>GT_NG!T31</f>
        <v>10.157984178142398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529.73454396261388</v>
      </c>
      <c r="P31" s="36">
        <v>19.318571217275551</v>
      </c>
      <c r="Q31" s="36">
        <v>17.690000000000001</v>
      </c>
      <c r="R31" s="38">
        <v>19.2</v>
      </c>
      <c r="S31" s="38">
        <v>0</v>
      </c>
      <c r="T31" s="37">
        <f>SUMPRODUCT(LTA!J31:AN31,LTA!J$101:AN$101,LTA!J$105:AN$105)</f>
        <v>12.94</v>
      </c>
      <c r="U31" s="37">
        <f>SUMPRODUCT(LTA!J31:AN31,LTA!J$102:AN$102,LTA!J$105:AN$105)</f>
        <v>364.81716599999999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-404</v>
      </c>
      <c r="AA31" s="75">
        <f>STOA!J31</f>
        <v>607.43999999999994</v>
      </c>
      <c r="AB31" s="75">
        <f>-STOA!P31</f>
        <v>0</v>
      </c>
      <c r="AC31">
        <f t="shared" si="0"/>
        <v>18.124612405862646</v>
      </c>
      <c r="AD31">
        <f t="shared" si="1"/>
        <v>1328.1449929521693</v>
      </c>
      <c r="AE31">
        <f>'IDT-1'!F31</f>
        <v>0</v>
      </c>
      <c r="AF31" s="24"/>
      <c r="AG31">
        <f t="shared" si="2"/>
        <v>1328.1449929521693</v>
      </c>
      <c r="AI31" s="34">
        <f>PXIL!J31</f>
        <v>0</v>
      </c>
      <c r="AJ31" s="34">
        <f>PXIL!P31</f>
        <v>0</v>
      </c>
      <c r="AK31" s="34">
        <f>RTM_IEX!J31</f>
        <v>9.66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3.7913399999999999</v>
      </c>
      <c r="E32">
        <f>GT_NG!T32</f>
        <v>10.157984178142398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529.82122100240815</v>
      </c>
      <c r="P32" s="36">
        <v>19.32</v>
      </c>
      <c r="Q32" s="36">
        <v>17.690000000000001</v>
      </c>
      <c r="R32" s="38">
        <v>19.2</v>
      </c>
      <c r="S32" s="38">
        <v>0</v>
      </c>
      <c r="T32" s="37">
        <f>SUMPRODUCT(LTA!J32:AN32,LTA!J$101:AN$101,LTA!J$105:AN$105)</f>
        <v>18.72</v>
      </c>
      <c r="U32" s="37">
        <f>SUMPRODUCT(LTA!J32:AN32,LTA!J$102:AN$102,LTA!J$105:AN$105)</f>
        <v>334.15612199999998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-427</v>
      </c>
      <c r="AA32" s="75">
        <f>STOA!J32</f>
        <v>607.43999999999994</v>
      </c>
      <c r="AB32" s="75">
        <f>-STOA!P32</f>
        <v>0</v>
      </c>
      <c r="AC32">
        <f t="shared" si="0"/>
        <v>18.395108352844257</v>
      </c>
      <c r="AD32">
        <f t="shared" si="1"/>
        <v>1313.8815588277064</v>
      </c>
      <c r="AE32">
        <f>'IDT-1'!F32</f>
        <v>0</v>
      </c>
      <c r="AF32" s="24"/>
      <c r="AG32">
        <f t="shared" si="2"/>
        <v>1313.8815588277064</v>
      </c>
      <c r="AI32" s="34">
        <f>PXIL!J32</f>
        <v>0</v>
      </c>
      <c r="AJ32" s="34">
        <f>PXIL!P32</f>
        <v>0</v>
      </c>
      <c r="AK32" s="34">
        <f>RTM_IEX!J32</f>
        <v>43.46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3.7913399999999999</v>
      </c>
      <c r="E33">
        <f>GT_NG!T33</f>
        <v>10.157984178142398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503.10837092951266</v>
      </c>
      <c r="P33" s="36">
        <v>19.31839973494575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22.58</v>
      </c>
      <c r="U33" s="37">
        <f>SUMPRODUCT(LTA!J33:AN33,LTA!J$102:AN$102,LTA!J$105:AN$105)</f>
        <v>299.155078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-335.6</v>
      </c>
      <c r="AA33" s="75">
        <f>STOA!J33</f>
        <v>607.43999999999994</v>
      </c>
      <c r="AB33" s="75">
        <f>-STOA!P33</f>
        <v>0</v>
      </c>
      <c r="AC33">
        <f t="shared" si="0"/>
        <v>16.778194384350616</v>
      </c>
      <c r="AD33">
        <f t="shared" si="1"/>
        <v>1306.5829784582502</v>
      </c>
      <c r="AE33">
        <f>'IDT-1'!F33</f>
        <v>0</v>
      </c>
      <c r="AF33" s="24"/>
      <c r="AG33">
        <f t="shared" si="2"/>
        <v>1306.5829784582502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3.7913399999999999</v>
      </c>
      <c r="E34">
        <f>GT_NG!T34</f>
        <v>10.157984178142398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503.10837092951266</v>
      </c>
      <c r="P34" s="36">
        <v>19.318390402399398</v>
      </c>
      <c r="Q34" s="36">
        <v>17.690000000000001</v>
      </c>
      <c r="R34" s="38">
        <v>20.2</v>
      </c>
      <c r="S34" s="38">
        <v>0</v>
      </c>
      <c r="T34" s="37">
        <f>SUMPRODUCT(LTA!J34:AN34,LTA!J$101:AN$101,LTA!J$105:AN$105)</f>
        <v>29.490000000000002</v>
      </c>
      <c r="U34" s="37">
        <f>SUMPRODUCT(LTA!J34:AN34,LTA!J$102:AN$102,LTA!J$105:AN$105)</f>
        <v>307.33835799999997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-196</v>
      </c>
      <c r="AA34" s="75">
        <f>STOA!J34</f>
        <v>607.43999999999994</v>
      </c>
      <c r="AB34" s="75">
        <f>-STOA!P34</f>
        <v>0</v>
      </c>
      <c r="AC34">
        <f t="shared" si="0"/>
        <v>17.077789475544968</v>
      </c>
      <c r="AD34">
        <f t="shared" si="1"/>
        <v>1300.9766540345097</v>
      </c>
      <c r="AE34">
        <f>'IDT-1'!F34</f>
        <v>0</v>
      </c>
      <c r="AF34" s="24"/>
      <c r="AG34">
        <f t="shared" si="2"/>
        <v>1300.9766540345097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-160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3.7913399999999999</v>
      </c>
      <c r="E35">
        <f>GT_NG!T35</f>
        <v>10.157984178142398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490.21002774102442</v>
      </c>
      <c r="P35" s="36">
        <v>19.318390402399398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35.409999999999997</v>
      </c>
      <c r="U35" s="37">
        <f>SUMPRODUCT(LTA!J35:AN35,LTA!J$102:AN$102,LTA!J$105:AN$105)</f>
        <v>311.20751000000001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-210</v>
      </c>
      <c r="AA35" s="75">
        <f>STOA!J35</f>
        <v>607.43999999999994</v>
      </c>
      <c r="AB35" s="75">
        <f>-STOA!P35</f>
        <v>0</v>
      </c>
      <c r="AC35">
        <f t="shared" si="0"/>
        <v>16.661999014216768</v>
      </c>
      <c r="AD35">
        <f t="shared" si="1"/>
        <v>1344.2832533073497</v>
      </c>
      <c r="AE35">
        <f>'IDT-1'!F35</f>
        <v>0</v>
      </c>
      <c r="AF35" s="24"/>
      <c r="AG35">
        <f t="shared" si="2"/>
        <v>1344.2832533073497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3.7913399999999999</v>
      </c>
      <c r="E36">
        <f>GT_NG!T36</f>
        <v>10.157984178142398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488.21679015743382</v>
      </c>
      <c r="P36" s="36">
        <v>19.32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43.3</v>
      </c>
      <c r="U36" s="37">
        <f>SUMPRODUCT(LTA!J36:AN36,LTA!J$102:AN$102,LTA!J$105:AN$105)</f>
        <v>319.64408199999997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-226</v>
      </c>
      <c r="AA36" s="75">
        <f>STOA!J36</f>
        <v>607.43999999999994</v>
      </c>
      <c r="AB36" s="75">
        <f>-STOA!P36</f>
        <v>0</v>
      </c>
      <c r="AC36">
        <f t="shared" si="0"/>
        <v>16.934751067532677</v>
      </c>
      <c r="AD36">
        <f t="shared" si="1"/>
        <v>1344.3454452680437</v>
      </c>
      <c r="AE36">
        <f>'IDT-1'!F36</f>
        <v>0</v>
      </c>
      <c r="AF36" s="24"/>
      <c r="AG36">
        <f t="shared" si="2"/>
        <v>1344.3454452680437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3.7913399999999999</v>
      </c>
      <c r="E37">
        <f>GT_NG!T37</f>
        <v>10.157984178142398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491.31017057214211</v>
      </c>
      <c r="P37" s="36">
        <v>19.32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50.16</v>
      </c>
      <c r="U37" s="37">
        <f>SUMPRODUCT(LTA!J37:AN37,LTA!J$102:AN$102,LTA!J$105:AN$105)</f>
        <v>326.958394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-234</v>
      </c>
      <c r="AA37" s="75">
        <f>STOA!J37</f>
        <v>607.43999999999994</v>
      </c>
      <c r="AB37" s="75">
        <f>-STOA!P37</f>
        <v>0</v>
      </c>
      <c r="AC37">
        <f t="shared" si="0"/>
        <v>17.147568945615337</v>
      </c>
      <c r="AD37">
        <f t="shared" si="1"/>
        <v>1353.4003198046692</v>
      </c>
      <c r="AE37">
        <f>'IDT-1'!F37</f>
        <v>0</v>
      </c>
      <c r="AF37" s="24"/>
      <c r="AG37">
        <f t="shared" si="2"/>
        <v>1353.4003198046692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3.7913399999999999</v>
      </c>
      <c r="E38">
        <f>GT_NG!T38</f>
        <v>10.157984178142398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492.94575287214212</v>
      </c>
      <c r="P38" s="36">
        <v>19.32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58.019999999999996</v>
      </c>
      <c r="U38" s="37">
        <f>SUMPRODUCT(LTA!J38:AN38,LTA!J$102:AN$102,LTA!J$105:AN$105)</f>
        <v>335.12657600000006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-235</v>
      </c>
      <c r="AA38" s="75">
        <f>STOA!J38</f>
        <v>607.43999999999994</v>
      </c>
      <c r="AB38" s="75">
        <f>-STOA!P38</f>
        <v>0</v>
      </c>
      <c r="AC38">
        <f t="shared" si="0"/>
        <v>17.473838877958006</v>
      </c>
      <c r="AD38">
        <f t="shared" si="1"/>
        <v>1349.7378141723264</v>
      </c>
      <c r="AE38">
        <f>'IDT-1'!F38</f>
        <v>0</v>
      </c>
      <c r="AF38" s="24"/>
      <c r="AG38">
        <f t="shared" si="2"/>
        <v>1349.7378141723264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3.7913399999999999</v>
      </c>
      <c r="E39">
        <f>GT_NG!T39</f>
        <v>10.069909170817462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490.46947716293016</v>
      </c>
      <c r="P39" s="36">
        <v>19.32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60.84</v>
      </c>
      <c r="U39" s="37">
        <f>SUMPRODUCT(LTA!J39:AN39,LTA!J$102:AN$102,LTA!J$105:AN$105)</f>
        <v>337.947204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-208</v>
      </c>
      <c r="AA39" s="75">
        <f>STOA!J39</f>
        <v>607.26</v>
      </c>
      <c r="AB39" s="75">
        <f>-STOA!P39</f>
        <v>0</v>
      </c>
      <c r="AC39">
        <f t="shared" si="0"/>
        <v>17.015311616820423</v>
      </c>
      <c r="AD39">
        <f t="shared" si="1"/>
        <v>1410.0926187169275</v>
      </c>
      <c r="AE39">
        <f>'IDT-1'!F39</f>
        <v>0</v>
      </c>
      <c r="AF39" s="24"/>
      <c r="AG39">
        <f t="shared" si="2"/>
        <v>1410.0926187169275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3.7913399999999999</v>
      </c>
      <c r="E40">
        <f>GT_NG!T40</f>
        <v>10.069909170817462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488.08404769033297</v>
      </c>
      <c r="P40" s="36">
        <v>19.32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66.61</v>
      </c>
      <c r="U40" s="37">
        <f>SUMPRODUCT(LTA!J40:AN40,LTA!J$102:AN$102,LTA!J$105:AN$105)</f>
        <v>345.21912200000003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-139</v>
      </c>
      <c r="AA40" s="75">
        <f>STOA!J40</f>
        <v>607.26</v>
      </c>
      <c r="AB40" s="75">
        <f>-STOA!P40</f>
        <v>0</v>
      </c>
      <c r="AC40">
        <f t="shared" si="0"/>
        <v>16.435604660184367</v>
      </c>
      <c r="AD40">
        <f t="shared" si="1"/>
        <v>1500.328814200966</v>
      </c>
      <c r="AE40">
        <f>'IDT-1'!F40</f>
        <v>0</v>
      </c>
      <c r="AF40" s="24"/>
      <c r="AG40">
        <f t="shared" si="2"/>
        <v>1500.328814200966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3.7913399999999999</v>
      </c>
      <c r="E41">
        <f>GT_NG!T41</f>
        <v>10.069909170817462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483.6017502396287</v>
      </c>
      <c r="P41" s="36">
        <v>19.32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71.27</v>
      </c>
      <c r="U41" s="37">
        <f>SUMPRODUCT(LTA!J41:AN41,LTA!J$102:AN$102,LTA!J$105:AN$105)</f>
        <v>351.64110200000005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-79</v>
      </c>
      <c r="AA41" s="75">
        <f>STOA!J41</f>
        <v>607.26</v>
      </c>
      <c r="AB41" s="75">
        <f>-STOA!P41</f>
        <v>0</v>
      </c>
      <c r="AC41">
        <f t="shared" si="0"/>
        <v>15.474503066611765</v>
      </c>
      <c r="AD41">
        <f t="shared" si="1"/>
        <v>1627.8895983438345</v>
      </c>
      <c r="AE41">
        <f>'IDT-1'!F41</f>
        <v>0</v>
      </c>
      <c r="AF41" s="24"/>
      <c r="AG41">
        <f t="shared" si="2"/>
        <v>1627.8895983438345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3.7913399999999999</v>
      </c>
      <c r="E42">
        <f>GT_NG!T42</f>
        <v>10.069909170817462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482.54547436885849</v>
      </c>
      <c r="P42" s="36">
        <v>19.32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76.84</v>
      </c>
      <c r="U42" s="37">
        <f>SUMPRODUCT(LTA!J42:AN42,LTA!J$102:AN$102,LTA!J$105:AN$105)</f>
        <v>358.201596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-38</v>
      </c>
      <c r="AA42" s="75">
        <f>STOA!J42</f>
        <v>607.26</v>
      </c>
      <c r="AB42" s="75">
        <f>-STOA!P42</f>
        <v>0</v>
      </c>
      <c r="AC42">
        <f t="shared" si="0"/>
        <v>15.217689032176844</v>
      </c>
      <c r="AD42">
        <f t="shared" si="1"/>
        <v>1679.9206305074993</v>
      </c>
      <c r="AE42">
        <f>'IDT-1'!F42</f>
        <v>0</v>
      </c>
      <c r="AF42" s="24"/>
      <c r="AG42">
        <f t="shared" si="2"/>
        <v>1679.9206305074993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3.7913399999999999</v>
      </c>
      <c r="E43">
        <f>GT_NG!T43</f>
        <v>10.069909170817462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483.13281600211684</v>
      </c>
      <c r="P43" s="36">
        <v>19.519999999999996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81.400000000000006</v>
      </c>
      <c r="U43" s="37">
        <f>SUMPRODUCT(LTA!J43:AN43,LTA!J$102:AN$102,LTA!J$105:AN$105)</f>
        <v>363.90047000000004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</v>
      </c>
      <c r="AA43" s="75">
        <f>STOA!J43</f>
        <v>607.16999999999996</v>
      </c>
      <c r="AB43" s="75">
        <f>-STOA!P43</f>
        <v>0</v>
      </c>
      <c r="AC43">
        <f t="shared" si="0"/>
        <v>15.165711562173099</v>
      </c>
      <c r="AD43">
        <f t="shared" si="1"/>
        <v>1707.9288236107611</v>
      </c>
      <c r="AE43">
        <f>'IDT-1'!F43</f>
        <v>0</v>
      </c>
      <c r="AF43" s="24"/>
      <c r="AG43">
        <f t="shared" si="2"/>
        <v>1707.9288236107611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3.9117000000000002</v>
      </c>
      <c r="E44">
        <f>GT_NG!T44</f>
        <v>10.069909170817462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484.02071652348576</v>
      </c>
      <c r="P44" s="36">
        <v>19.519999999999996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87.85</v>
      </c>
      <c r="U44" s="37">
        <f>SUMPRODUCT(LTA!J44:AN44,LTA!J$102:AN$102,LTA!J$105:AN$105)</f>
        <v>368.33185200000003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607.16999999999996</v>
      </c>
      <c r="AB44" s="75">
        <f>-STOA!P44</f>
        <v>0</v>
      </c>
      <c r="AC44">
        <f t="shared" si="0"/>
        <v>15.130046035754372</v>
      </c>
      <c r="AD44">
        <f t="shared" si="1"/>
        <v>1735.8541316585488</v>
      </c>
      <c r="AE44">
        <f>'IDT-1'!F44</f>
        <v>0</v>
      </c>
      <c r="AF44" s="24"/>
      <c r="AG44">
        <f t="shared" si="2"/>
        <v>1735.8541316585488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3.9117000000000002</v>
      </c>
      <c r="E45">
        <f>GT_NG!T45</f>
        <v>10.069909170817462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512.11595275811317</v>
      </c>
      <c r="P45" s="36">
        <v>19.318674624408313</v>
      </c>
      <c r="Q45" s="36">
        <v>14.289999999999997</v>
      </c>
      <c r="R45" s="38">
        <v>21.9</v>
      </c>
      <c r="S45" s="38">
        <v>0</v>
      </c>
      <c r="T45" s="37">
        <f>SUMPRODUCT(LTA!J45:AN45,LTA!J$101:AN$101,LTA!J$105:AN$105)</f>
        <v>92.7</v>
      </c>
      <c r="U45" s="37">
        <f>SUMPRODUCT(LTA!J45:AN45,LTA!J$102:AN$102,LTA!J$105:AN$105)</f>
        <v>370.88897199999997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607.16999999999996</v>
      </c>
      <c r="AB45" s="75">
        <f>-STOA!P45</f>
        <v>0</v>
      </c>
      <c r="AC45">
        <f t="shared" si="0"/>
        <v>15.348439751848046</v>
      </c>
      <c r="AD45">
        <f t="shared" si="1"/>
        <v>1811.846768801491</v>
      </c>
      <c r="AE45">
        <f>'IDT-1'!F45</f>
        <v>0</v>
      </c>
      <c r="AF45" s="24"/>
      <c r="AG45">
        <f t="shared" si="2"/>
        <v>1811.846768801491</v>
      </c>
      <c r="AI45" s="34">
        <f>PXIL!J45</f>
        <v>0</v>
      </c>
      <c r="AJ45" s="34">
        <f>PXIL!P45</f>
        <v>0</v>
      </c>
      <c r="AK45" s="34">
        <f>RTM_IEX!J45</f>
        <v>19.309999999999999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3.9117000000000002</v>
      </c>
      <c r="E46">
        <f>GT_NG!T46</f>
        <v>10.069909170817462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510.48037045811321</v>
      </c>
      <c r="P46" s="36">
        <v>19.318674624408313</v>
      </c>
      <c r="Q46" s="36">
        <v>14.289999999999997</v>
      </c>
      <c r="R46" s="38">
        <v>21.9</v>
      </c>
      <c r="S46" s="38">
        <v>0</v>
      </c>
      <c r="T46" s="37">
        <f>SUMPRODUCT(LTA!J46:AN46,LTA!J$101:AN$101,LTA!J$105:AN$105)</f>
        <v>96.17</v>
      </c>
      <c r="U46" s="37">
        <f>SUMPRODUCT(LTA!J46:AN46,LTA!J$102:AN$102,LTA!J$105:AN$105)</f>
        <v>373.86028199999998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607.16999999999996</v>
      </c>
      <c r="AB46" s="75">
        <f>-STOA!P46</f>
        <v>0</v>
      </c>
      <c r="AC46">
        <f t="shared" si="0"/>
        <v>15.510523864528045</v>
      </c>
      <c r="AD46">
        <f t="shared" si="1"/>
        <v>1830.9804123888107</v>
      </c>
      <c r="AE46">
        <f>'IDT-1'!F46</f>
        <v>0</v>
      </c>
      <c r="AF46" s="24"/>
      <c r="AG46">
        <f t="shared" si="2"/>
        <v>1830.9804123888107</v>
      </c>
      <c r="AI46" s="34">
        <f>PXIL!J46</f>
        <v>0</v>
      </c>
      <c r="AJ46" s="34">
        <f>PXIL!P46</f>
        <v>0</v>
      </c>
      <c r="AK46" s="34">
        <f>RTM_IEX!J46</f>
        <v>33.799999999999997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3.9117000000000002</v>
      </c>
      <c r="E47">
        <f>GT_NG!T47</f>
        <v>10.069909170817462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506.64383950763789</v>
      </c>
      <c r="P47" s="36">
        <v>19.318674624408313</v>
      </c>
      <c r="Q47" s="36">
        <v>14.289999999999997</v>
      </c>
      <c r="R47" s="38">
        <v>21.900000000000002</v>
      </c>
      <c r="S47" s="38">
        <v>0</v>
      </c>
      <c r="T47" s="37">
        <f>SUMPRODUCT(LTA!J47:AN47,LTA!J$101:AN$101,LTA!J$105:AN$105)</f>
        <v>101.53</v>
      </c>
      <c r="U47" s="37">
        <f>SUMPRODUCT(LTA!J47:AN47,LTA!J$102:AN$102,LTA!J$105:AN$105)</f>
        <v>452.82604000000003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607.08000000000004</v>
      </c>
      <c r="AB47" s="75">
        <f>-STOA!P47</f>
        <v>0</v>
      </c>
      <c r="AC47">
        <f t="shared" si="0"/>
        <v>15.901957371744052</v>
      </c>
      <c r="AD47">
        <f t="shared" si="1"/>
        <v>1877.1882059311195</v>
      </c>
      <c r="AE47">
        <f>'IDT-1'!F47</f>
        <v>0</v>
      </c>
      <c r="AF47" s="24"/>
      <c r="AG47">
        <f t="shared" si="2"/>
        <v>1877.1882059311195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3.9117000000000002</v>
      </c>
      <c r="E48">
        <f>GT_NG!T48</f>
        <v>10.069909170817462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503.98783558164956</v>
      </c>
      <c r="P48" s="36">
        <v>19.318674624408313</v>
      </c>
      <c r="Q48" s="36">
        <v>14.289999999999997</v>
      </c>
      <c r="R48" s="38">
        <v>21.9</v>
      </c>
      <c r="S48" s="38">
        <v>0</v>
      </c>
      <c r="T48" s="37">
        <f>SUMPRODUCT(LTA!J48:AN48,LTA!J$101:AN$101,LTA!J$105:AN$105)</f>
        <v>102.85</v>
      </c>
      <c r="U48" s="37">
        <f>SUMPRODUCT(LTA!J48:AN48,LTA!J$102:AN$102,LTA!J$105:AN$105)</f>
        <v>500.84573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607.08000000000004</v>
      </c>
      <c r="AB48" s="75">
        <f>-STOA!P48</f>
        <v>0</v>
      </c>
      <c r="AC48">
        <f t="shared" si="0"/>
        <v>16.294100334765751</v>
      </c>
      <c r="AD48">
        <f t="shared" si="1"/>
        <v>1923.4797490421095</v>
      </c>
      <c r="AE48">
        <f>'IDT-1'!F48</f>
        <v>0</v>
      </c>
      <c r="AF48" s="24"/>
      <c r="AG48">
        <f t="shared" si="2"/>
        <v>1923.4797490421095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3.9117000000000002</v>
      </c>
      <c r="E49">
        <f>GT_NG!T49</f>
        <v>10.069909170817462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505.68156595384841</v>
      </c>
      <c r="P49" s="36">
        <v>19.318674624408313</v>
      </c>
      <c r="Q49" s="36">
        <v>17.690000000000001</v>
      </c>
      <c r="R49" s="38">
        <v>21.9</v>
      </c>
      <c r="S49" s="38">
        <v>0</v>
      </c>
      <c r="T49" s="37">
        <f>SUMPRODUCT(LTA!J49:AN49,LTA!J$101:AN$101,LTA!J$105:AN$105)</f>
        <v>103.08</v>
      </c>
      <c r="U49" s="37">
        <f>SUMPRODUCT(LTA!J49:AN49,LTA!J$102:AN$102,LTA!J$105:AN$105)</f>
        <v>501.29386199999999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607.08000000000004</v>
      </c>
      <c r="AB49" s="75">
        <f>-STOA!P49</f>
        <v>0</v>
      </c>
      <c r="AC49">
        <f t="shared" si="0"/>
        <v>16.81696881128601</v>
      </c>
      <c r="AD49">
        <f t="shared" si="1"/>
        <v>1872.7287429377882</v>
      </c>
      <c r="AE49">
        <f>'IDT-1'!F49</f>
        <v>0</v>
      </c>
      <c r="AF49" s="24"/>
      <c r="AG49">
        <f t="shared" si="2"/>
        <v>1872.7287429377882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-56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3.9117000000000002</v>
      </c>
      <c r="E50">
        <f>GT_NG!T50</f>
        <v>10.069909170817462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505.68156595384841</v>
      </c>
      <c r="P50" s="36">
        <v>19.318674624408313</v>
      </c>
      <c r="Q50" s="36">
        <v>17.690000000000001</v>
      </c>
      <c r="R50" s="38">
        <v>21.9</v>
      </c>
      <c r="S50" s="38">
        <v>0</v>
      </c>
      <c r="T50" s="37">
        <f>SUMPRODUCT(LTA!J50:AN50,LTA!J$101:AN$101,LTA!J$105:AN$105)</f>
        <v>103.23</v>
      </c>
      <c r="U50" s="37">
        <f>SUMPRODUCT(LTA!J50:AN50,LTA!J$102:AN$102,LTA!J$105:AN$105)</f>
        <v>501.32308799999998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607.08000000000004</v>
      </c>
      <c r="AB50" s="75">
        <f>-STOA!P50</f>
        <v>0</v>
      </c>
      <c r="AC50">
        <f t="shared" si="0"/>
        <v>16.598224208838893</v>
      </c>
      <c r="AD50">
        <f t="shared" si="1"/>
        <v>1899.1267135402354</v>
      </c>
      <c r="AE50">
        <f>'IDT-1'!F50</f>
        <v>0</v>
      </c>
      <c r="AF50" s="24"/>
      <c r="AG50">
        <f t="shared" si="2"/>
        <v>1899.1267135402354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3.9117000000000002</v>
      </c>
      <c r="E51">
        <f>GT_NG!T51</f>
        <v>10.069909170817462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508.05291083975163</v>
      </c>
      <c r="P51" s="36">
        <v>19.319004431619089</v>
      </c>
      <c r="Q51" s="36">
        <v>17.690000000000001</v>
      </c>
      <c r="R51" s="38">
        <v>21.9</v>
      </c>
      <c r="S51" s="38">
        <v>0</v>
      </c>
      <c r="T51" s="37">
        <f>SUMPRODUCT(LTA!J51:AN51,LTA!J$101:AN$101,LTA!J$105:AN$105)</f>
        <v>103.39</v>
      </c>
      <c r="U51" s="37">
        <f>SUMPRODUCT(LTA!J51:AN51,LTA!J$102:AN$102,LTA!J$105:AN$105)</f>
        <v>501.022696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606.98</v>
      </c>
      <c r="AB51" s="75">
        <f>-STOA!P51</f>
        <v>0</v>
      </c>
      <c r="AC51">
        <f t="shared" si="0"/>
        <v>16.607655825736163</v>
      </c>
      <c r="AD51">
        <f t="shared" si="1"/>
        <v>1902.2485646164521</v>
      </c>
      <c r="AE51">
        <f>'IDT-1'!F51</f>
        <v>0</v>
      </c>
      <c r="AF51" s="24"/>
      <c r="AG51">
        <f t="shared" si="2"/>
        <v>1902.2485646164521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-29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3.9117000000000002</v>
      </c>
      <c r="E52">
        <f>GT_NG!T52</f>
        <v>10.069909170817462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506.10852534608711</v>
      </c>
      <c r="P52" s="36">
        <v>18.889063599861206</v>
      </c>
      <c r="Q52" s="36">
        <v>7.79</v>
      </c>
      <c r="R52" s="38">
        <v>21.9</v>
      </c>
      <c r="S52" s="38">
        <v>0</v>
      </c>
      <c r="T52" s="37">
        <f>SUMPRODUCT(LTA!J52:AN52,LTA!J$101:AN$101,LTA!J$105:AN$105)</f>
        <v>103.42</v>
      </c>
      <c r="U52" s="37">
        <f>SUMPRODUCT(LTA!J52:AN52,LTA!J$102:AN$102,LTA!J$105:AN$105)</f>
        <v>500.31030199999998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606.98</v>
      </c>
      <c r="AB52" s="75">
        <f>-STOA!P52</f>
        <v>0</v>
      </c>
      <c r="AC52">
        <f t="shared" si="0"/>
        <v>16.366723800980829</v>
      </c>
      <c r="AD52">
        <f t="shared" si="1"/>
        <v>1932.0527763157845</v>
      </c>
      <c r="AE52">
        <f>'IDT-1'!F52</f>
        <v>0</v>
      </c>
      <c r="AF52" s="24"/>
      <c r="AG52">
        <f t="shared" si="2"/>
        <v>1932.0527763157845</v>
      </c>
      <c r="AI52" s="34">
        <f>PXIL!J52</f>
        <v>0</v>
      </c>
      <c r="AJ52" s="34">
        <f>PXIL!P52</f>
        <v>0</v>
      </c>
      <c r="AK52" s="34">
        <f>RTM_IEX!J52</f>
        <v>13.52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3.9117000000000002</v>
      </c>
      <c r="E53">
        <f>GT_NG!T53</f>
        <v>10.069909170817462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506.84253224561138</v>
      </c>
      <c r="P53" s="36">
        <v>19.318126727105252</v>
      </c>
      <c r="Q53" s="36">
        <v>7.7386578810473381</v>
      </c>
      <c r="R53" s="38">
        <v>21.9</v>
      </c>
      <c r="S53" s="38">
        <v>0</v>
      </c>
      <c r="T53" s="37">
        <f>SUMPRODUCT(LTA!J53:AN53,LTA!J$101:AN$101,LTA!J$105:AN$105)</f>
        <v>103.43</v>
      </c>
      <c r="U53" s="37">
        <f>SUMPRODUCT(LTA!J53:AN53,LTA!J$102:AN$102,LTA!J$105:AN$105)</f>
        <v>500.30055999999996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606.98</v>
      </c>
      <c r="AB53" s="75">
        <f>-STOA!P53</f>
        <v>0</v>
      </c>
      <c r="AC53">
        <f t="shared" si="0"/>
        <v>16.676280482606479</v>
      </c>
      <c r="AD53">
        <f t="shared" si="1"/>
        <v>1968.5952055419748</v>
      </c>
      <c r="AE53">
        <f>'IDT-1'!F53</f>
        <v>0</v>
      </c>
      <c r="AF53" s="24"/>
      <c r="AG53">
        <f t="shared" si="2"/>
        <v>1968.5952055419748</v>
      </c>
      <c r="AI53" s="34">
        <f>PXIL!J53</f>
        <v>0</v>
      </c>
      <c r="AJ53" s="34">
        <f>PXIL!P53</f>
        <v>0</v>
      </c>
      <c r="AK53" s="34">
        <f>RTM_IEX!J53</f>
        <v>49.26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3.9117000000000002</v>
      </c>
      <c r="E54">
        <f>GT_NG!T54</f>
        <v>10.069909170817462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506.84250937632663</v>
      </c>
      <c r="P54" s="36">
        <v>19.318126727105252</v>
      </c>
      <c r="Q54" s="36">
        <v>7.7386578810473381</v>
      </c>
      <c r="R54" s="38">
        <v>21.9</v>
      </c>
      <c r="S54" s="38">
        <v>0</v>
      </c>
      <c r="T54" s="37">
        <f>SUMPRODUCT(LTA!J54:AN54,LTA!J$101:AN$101,LTA!J$105:AN$105)</f>
        <v>103.34</v>
      </c>
      <c r="U54" s="37">
        <f>SUMPRODUCT(LTA!J54:AN54,LTA!J$102:AN$102,LTA!J$105:AN$105)</f>
        <v>499.89139599999999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606.98</v>
      </c>
      <c r="AB54" s="75">
        <f>-STOA!P54</f>
        <v>0</v>
      </c>
      <c r="AC54">
        <f t="shared" si="0"/>
        <v>16.680151312904492</v>
      </c>
      <c r="AD54">
        <f t="shared" si="1"/>
        <v>1969.0521478423923</v>
      </c>
      <c r="AE54">
        <f>'IDT-1'!F54</f>
        <v>0</v>
      </c>
      <c r="AF54" s="24"/>
      <c r="AG54">
        <f t="shared" si="2"/>
        <v>1969.0521478423923</v>
      </c>
      <c r="AI54" s="34">
        <f>PXIL!J54</f>
        <v>0</v>
      </c>
      <c r="AJ54" s="34">
        <f>PXIL!P54</f>
        <v>0</v>
      </c>
      <c r="AK54" s="34">
        <f>RTM_IEX!J54</f>
        <v>50.22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3.9117000000000002</v>
      </c>
      <c r="E55">
        <f>GT_NG!T55</f>
        <v>10.069909170817462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508.83744228518833</v>
      </c>
      <c r="P55" s="36">
        <v>19.318126727105252</v>
      </c>
      <c r="Q55" s="36">
        <v>7.7386578810473381</v>
      </c>
      <c r="R55" s="38">
        <v>21.9</v>
      </c>
      <c r="S55" s="38">
        <v>0</v>
      </c>
      <c r="T55" s="37">
        <f>SUMPRODUCT(LTA!J55:AN55,LTA!J$101:AN$101,LTA!J$105:AN$105)</f>
        <v>100.33</v>
      </c>
      <c r="U55" s="37">
        <f>SUMPRODUCT(LTA!J55:AN55,LTA!J$102:AN$102,LTA!J$105:AN$105)</f>
        <v>457.71957999999995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606.98</v>
      </c>
      <c r="AB55" s="75">
        <f>-STOA!P55</f>
        <v>0</v>
      </c>
      <c r="AC55">
        <f t="shared" si="0"/>
        <v>15.895533494938928</v>
      </c>
      <c r="AD55">
        <f t="shared" si="1"/>
        <v>1876.4298825692192</v>
      </c>
      <c r="AE55">
        <f>'IDT-1'!F55</f>
        <v>0</v>
      </c>
      <c r="AF55" s="24"/>
      <c r="AG55">
        <f t="shared" si="2"/>
        <v>1876.4298825692192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3.9117000000000002</v>
      </c>
      <c r="E56">
        <f>GT_NG!T56</f>
        <v>10.069909170817462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511.91346497477377</v>
      </c>
      <c r="P56" s="36">
        <v>19.318126727105252</v>
      </c>
      <c r="Q56" s="36">
        <v>7.7386578810473381</v>
      </c>
      <c r="R56" s="38">
        <v>21.400000000000002</v>
      </c>
      <c r="S56" s="38">
        <v>0</v>
      </c>
      <c r="T56" s="37">
        <f>SUMPRODUCT(LTA!J56:AN56,LTA!J$101:AN$101,LTA!J$105:AN$105)</f>
        <v>100.14</v>
      </c>
      <c r="U56" s="37">
        <f>SUMPRODUCT(LTA!J56:AN56,LTA!J$102:AN$102,LTA!J$105:AN$105)</f>
        <v>455.51665999999994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606.98</v>
      </c>
      <c r="AB56" s="75">
        <f>-STOA!P56</f>
        <v>0</v>
      </c>
      <c r="AC56">
        <f t="shared" si="0"/>
        <v>15.897071557531445</v>
      </c>
      <c r="AD56">
        <f t="shared" si="1"/>
        <v>1876.6114471962121</v>
      </c>
      <c r="AE56">
        <f>'IDT-1'!F56</f>
        <v>0</v>
      </c>
      <c r="AF56" s="24"/>
      <c r="AG56">
        <f t="shared" si="2"/>
        <v>1876.6114471962121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3.9117000000000002</v>
      </c>
      <c r="E57">
        <f>GT_NG!T57</f>
        <v>10.069909170817462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513.3019711420327</v>
      </c>
      <c r="P57" s="36">
        <v>19.318126727105252</v>
      </c>
      <c r="Q57" s="36">
        <v>7.7386578810473381</v>
      </c>
      <c r="R57" s="38">
        <v>21.400000000000002</v>
      </c>
      <c r="S57" s="38">
        <v>0</v>
      </c>
      <c r="T57" s="37">
        <f>SUMPRODUCT(LTA!J57:AN57,LTA!J$101:AN$101,LTA!J$105:AN$105)</f>
        <v>99.87</v>
      </c>
      <c r="U57" s="37">
        <f>SUMPRODUCT(LTA!J57:AN57,LTA!J$102:AN$102,LTA!J$105:AN$105)</f>
        <v>491.47655799999995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606.98</v>
      </c>
      <c r="AB57" s="75">
        <f>-STOA!P57</f>
        <v>0</v>
      </c>
      <c r="AC57">
        <f t="shared" si="0"/>
        <v>16.208530152536419</v>
      </c>
      <c r="AD57">
        <f t="shared" si="1"/>
        <v>1913.378392768466</v>
      </c>
      <c r="AE57">
        <f>'IDT-1'!F57</f>
        <v>0</v>
      </c>
      <c r="AF57" s="24"/>
      <c r="AG57">
        <f t="shared" si="2"/>
        <v>1913.378392768466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3.9117000000000002</v>
      </c>
      <c r="E58">
        <f>GT_NG!T58</f>
        <v>10.069909170817462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516.81188625339826</v>
      </c>
      <c r="P58" s="36">
        <v>19.318126727105252</v>
      </c>
      <c r="Q58" s="36">
        <v>7.7288654043739911</v>
      </c>
      <c r="R58" s="38">
        <v>21.9</v>
      </c>
      <c r="S58" s="38">
        <v>0</v>
      </c>
      <c r="T58" s="37">
        <f>SUMPRODUCT(LTA!J58:AN58,LTA!J$101:AN$101,LTA!J$105:AN$105)</f>
        <v>99.57</v>
      </c>
      <c r="U58" s="37">
        <f>SUMPRODUCT(LTA!J58:AN58,LTA!J$102:AN$102,LTA!J$105:AN$105)</f>
        <v>488.11872599999992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606.98</v>
      </c>
      <c r="AB58" s="75">
        <f>-STOA!P58</f>
        <v>0</v>
      </c>
      <c r="AC58">
        <f t="shared" si="0"/>
        <v>16.860389393867834</v>
      </c>
      <c r="AD58">
        <f t="shared" si="1"/>
        <v>1990.328824161827</v>
      </c>
      <c r="AE58">
        <f>'IDT-1'!F58</f>
        <v>0</v>
      </c>
      <c r="AF58" s="24"/>
      <c r="AG58">
        <f t="shared" si="2"/>
        <v>1990.328824161827</v>
      </c>
      <c r="AI58" s="34">
        <f>PXIL!J58</f>
        <v>0</v>
      </c>
      <c r="AJ58" s="34">
        <f>PXIL!P58</f>
        <v>0</v>
      </c>
      <c r="AK58" s="34">
        <f>RTM_IEX!J58</f>
        <v>77.260000000000005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3.9117000000000002</v>
      </c>
      <c r="E59">
        <f>GT_NG!T59</f>
        <v>10.069909170817462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531.49173655754794</v>
      </c>
      <c r="P59" s="36">
        <v>73.077129051266937</v>
      </c>
      <c r="Q59" s="36">
        <v>26.726932170320211</v>
      </c>
      <c r="R59" s="38">
        <v>21.9</v>
      </c>
      <c r="S59" s="38">
        <v>0</v>
      </c>
      <c r="T59" s="37">
        <f>SUMPRODUCT(LTA!J59:AN59,LTA!J$101:AN$101,LTA!J$105:AN$105)</f>
        <v>98.24</v>
      </c>
      <c r="U59" s="37">
        <f>SUMPRODUCT(LTA!J59:AN59,LTA!J$102:AN$102,LTA!J$105:AN$105)</f>
        <v>533.87379399999998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606.98</v>
      </c>
      <c r="AB59" s="75">
        <f>-STOA!P59</f>
        <v>0</v>
      </c>
      <c r="AC59">
        <f t="shared" si="0"/>
        <v>17.400190087979595</v>
      </c>
      <c r="AD59">
        <f t="shared" si="1"/>
        <v>2054.0510108619724</v>
      </c>
      <c r="AE59">
        <f>'IDT-1'!F59</f>
        <v>0</v>
      </c>
      <c r="AF59" s="24"/>
      <c r="AG59">
        <f t="shared" si="2"/>
        <v>2054.0510108619724</v>
      </c>
      <c r="AI59" s="34">
        <f>PXIL!J59</f>
        <v>0</v>
      </c>
      <c r="AJ59" s="34">
        <f>PXIL!P59</f>
        <v>0</v>
      </c>
      <c r="AK59" s="34">
        <f>RTM_IEX!J59</f>
        <v>9.66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3.9117000000000002</v>
      </c>
      <c r="E60">
        <f>GT_NG!T60</f>
        <v>10.069909170817462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531.49173655754794</v>
      </c>
      <c r="P60" s="36">
        <v>75.279999999999987</v>
      </c>
      <c r="Q60" s="36">
        <v>26.726932170320211</v>
      </c>
      <c r="R60" s="38">
        <v>21.9</v>
      </c>
      <c r="S60" s="38">
        <v>0</v>
      </c>
      <c r="T60" s="37">
        <f>SUMPRODUCT(LTA!J60:AN60,LTA!J$101:AN$101,LTA!J$105:AN$105)</f>
        <v>96.84</v>
      </c>
      <c r="U60" s="37">
        <f>SUMPRODUCT(LTA!J60:AN60,LTA!J$102:AN$102,LTA!J$105:AN$105)</f>
        <v>529.57975999999985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39.6</v>
      </c>
      <c r="Z60" s="34">
        <f>IEX!P60</f>
        <v>0</v>
      </c>
      <c r="AA60" s="75">
        <f>STOA!J60</f>
        <v>606.98</v>
      </c>
      <c r="AB60" s="75">
        <f>-STOA!P60</f>
        <v>0</v>
      </c>
      <c r="AC60">
        <f t="shared" si="0"/>
        <v>17.784648318348957</v>
      </c>
      <c r="AD60">
        <f t="shared" si="1"/>
        <v>2099.4353895803365</v>
      </c>
      <c r="AE60">
        <f>'IDT-1'!F60</f>
        <v>0</v>
      </c>
      <c r="AF60" s="24"/>
      <c r="AG60">
        <f t="shared" si="2"/>
        <v>2099.4353895803365</v>
      </c>
      <c r="AI60" s="34">
        <f>PXIL!J60</f>
        <v>0</v>
      </c>
      <c r="AJ60" s="34">
        <f>PXIL!P60</f>
        <v>0</v>
      </c>
      <c r="AK60" s="34">
        <f>RTM_IEX!J60</f>
        <v>19.32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3.9117000000000002</v>
      </c>
      <c r="E61">
        <f>GT_NG!T61</f>
        <v>10.069909170817462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529.41954658479528</v>
      </c>
      <c r="P61" s="36">
        <v>75.279999999999987</v>
      </c>
      <c r="Q61" s="36">
        <v>26.726932170320211</v>
      </c>
      <c r="R61" s="38">
        <v>21.9</v>
      </c>
      <c r="S61" s="38">
        <v>0</v>
      </c>
      <c r="T61" s="37">
        <f>SUMPRODUCT(LTA!J61:AN61,LTA!J$101:AN$101,LTA!J$105:AN$105)</f>
        <v>90.41</v>
      </c>
      <c r="U61" s="37">
        <f>SUMPRODUCT(LTA!J61:AN61,LTA!J$102:AN$102,LTA!J$105:AN$105)</f>
        <v>529.7574699999999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78.23</v>
      </c>
      <c r="Z61" s="34">
        <f>IEX!P61</f>
        <v>0</v>
      </c>
      <c r="AA61" s="75">
        <f>STOA!J61</f>
        <v>606.98</v>
      </c>
      <c r="AB61" s="75">
        <f>-STOA!P61</f>
        <v>0</v>
      </c>
      <c r="AC61">
        <f t="shared" si="0"/>
        <v>18.039214686577832</v>
      </c>
      <c r="AD61">
        <f t="shared" si="1"/>
        <v>2129.4863432393549</v>
      </c>
      <c r="AE61">
        <f>'IDT-1'!F61</f>
        <v>0</v>
      </c>
      <c r="AF61" s="24"/>
      <c r="AG61">
        <f t="shared" si="2"/>
        <v>2129.4863432393549</v>
      </c>
      <c r="AI61" s="34">
        <f>PXIL!J61</f>
        <v>0</v>
      </c>
      <c r="AJ61" s="34">
        <f>PXIL!P61</f>
        <v>0</v>
      </c>
      <c r="AK61" s="34">
        <f>RTM_IEX!J61</f>
        <v>19.32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3.9117000000000002</v>
      </c>
      <c r="E62">
        <f>GT_NG!T62</f>
        <v>10.069909170817462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529.4229779425541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85.78</v>
      </c>
      <c r="U62" s="37">
        <f>SUMPRODUCT(LTA!J62:AN62,LTA!J$102:AN$102,LTA!J$105:AN$105)</f>
        <v>526.28343599999994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104.31</v>
      </c>
      <c r="Z62" s="34">
        <f>IEX!P62</f>
        <v>0</v>
      </c>
      <c r="AA62" s="75">
        <f>STOA!J62</f>
        <v>606.98</v>
      </c>
      <c r="AB62" s="75">
        <f>-STOA!P62</f>
        <v>0</v>
      </c>
      <c r="AC62">
        <f t="shared" si="0"/>
        <v>18.19024162438301</v>
      </c>
      <c r="AD62">
        <f t="shared" si="1"/>
        <v>2147.3147136593088</v>
      </c>
      <c r="AE62">
        <f>'IDT-1'!F62</f>
        <v>0</v>
      </c>
      <c r="AF62" s="24"/>
      <c r="AG62">
        <f t="shared" si="2"/>
        <v>2147.3147136593088</v>
      </c>
      <c r="AI62" s="34">
        <f>PXIL!J62</f>
        <v>0</v>
      </c>
      <c r="AJ62" s="34">
        <f>PXIL!P62</f>
        <v>0</v>
      </c>
      <c r="AK62" s="34">
        <f>RTM_IEX!J62</f>
        <v>19.32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3.9117000000000002</v>
      </c>
      <c r="E63">
        <f>GT_NG!T63</f>
        <v>10.069909170817462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597.40564418608062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81.11</v>
      </c>
      <c r="U63" s="37">
        <f>SUMPRODUCT(LTA!J63:AN63,LTA!J$102:AN$102,LTA!J$105:AN$105)</f>
        <v>471.86054799999999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128.44999999999999</v>
      </c>
      <c r="Z63" s="34">
        <f>IEX!P63</f>
        <v>0</v>
      </c>
      <c r="AA63" s="75">
        <f>STOA!J63</f>
        <v>607.08000000000004</v>
      </c>
      <c r="AB63" s="75">
        <f>-STOA!P63</f>
        <v>0</v>
      </c>
      <c r="AC63">
        <f t="shared" si="0"/>
        <v>18.390955338877522</v>
      </c>
      <c r="AD63">
        <f t="shared" si="1"/>
        <v>2150.9237781883407</v>
      </c>
      <c r="AE63">
        <f>'IDT-1'!F63</f>
        <v>0</v>
      </c>
      <c r="AF63" s="24"/>
      <c r="AG63">
        <f t="shared" si="2"/>
        <v>2150.9237781883407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3.9117000000000002</v>
      </c>
      <c r="E64">
        <f>GT_NG!T64</f>
        <v>10.069909170817462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665.02023789217844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76.510000000000005</v>
      </c>
      <c r="U64" s="37">
        <f>SUMPRODUCT(LTA!J64:AN64,LTA!J$102:AN$102,LTA!J$105:AN$105)</f>
        <v>517.30476999999996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607.08000000000004</v>
      </c>
      <c r="AB64" s="75">
        <f>-STOA!P64</f>
        <v>0</v>
      </c>
      <c r="AC64">
        <f t="shared" si="0"/>
        <v>18.221981813559854</v>
      </c>
      <c r="AD64">
        <f t="shared" si="1"/>
        <v>2151.0615674197561</v>
      </c>
      <c r="AE64">
        <f>'IDT-1'!F64</f>
        <v>0</v>
      </c>
      <c r="AF64" s="24"/>
      <c r="AG64">
        <f t="shared" si="2"/>
        <v>2151.0615674197561</v>
      </c>
      <c r="AI64" s="34">
        <f>PXIL!J64</f>
        <v>0</v>
      </c>
      <c r="AJ64" s="34">
        <f>PXIL!P64</f>
        <v>0</v>
      </c>
      <c r="AK64" s="34">
        <f>RTM_IEX!J64</f>
        <v>9.66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3.9117000000000002</v>
      </c>
      <c r="E65">
        <f>GT_NG!T65</f>
        <v>10.069909170817462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665.33938503286174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70.73</v>
      </c>
      <c r="U65" s="37">
        <f>SUMPRODUCT(LTA!J65:AN65,LTA!J$102:AN$102,LTA!J$105:AN$105)</f>
        <v>512.04369799999995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607.08000000000004</v>
      </c>
      <c r="AB65" s="75">
        <f>-STOA!P65</f>
        <v>0</v>
      </c>
      <c r="AC65">
        <f t="shared" si="0"/>
        <v>18.050753342529866</v>
      </c>
      <c r="AD65">
        <f t="shared" si="1"/>
        <v>2130.8484541015018</v>
      </c>
      <c r="AE65">
        <f>'IDT-1'!F65</f>
        <v>0</v>
      </c>
      <c r="AF65" s="24"/>
      <c r="AG65">
        <f t="shared" si="2"/>
        <v>2130.8484541015018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3.9117000000000002</v>
      </c>
      <c r="E66">
        <f>GT_NG!T66</f>
        <v>10.069909170817462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665.59075003750308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65.010000000000005</v>
      </c>
      <c r="U66" s="37">
        <f>SUMPRODUCT(LTA!J66:AN66,LTA!J$102:AN$102,LTA!J$105:AN$105)</f>
        <v>507.43010799999996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607.08000000000004</v>
      </c>
      <c r="AB66" s="75">
        <f>-STOA!P66</f>
        <v>0</v>
      </c>
      <c r="AC66">
        <f t="shared" si="0"/>
        <v>17.966062652568851</v>
      </c>
      <c r="AD66">
        <f t="shared" si="1"/>
        <v>2120.8509197961043</v>
      </c>
      <c r="AE66">
        <f>'IDT-1'!F66</f>
        <v>0</v>
      </c>
      <c r="AF66" s="24"/>
      <c r="AG66">
        <f t="shared" si="2"/>
        <v>2120.8509197961043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3.9117000000000002</v>
      </c>
      <c r="E67">
        <f>GT_NG!T67</f>
        <v>10.069909170817462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664.60688897488842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59.15</v>
      </c>
      <c r="U67" s="37">
        <f>SUMPRODUCT(LTA!J67:AN67,LTA!J$102:AN$102,LTA!J$105:AN$105)</f>
        <v>498.69044999999994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607.26</v>
      </c>
      <c r="AB67" s="75">
        <f>-STOA!P67</f>
        <v>0</v>
      </c>
      <c r="AC67">
        <f t="shared" si="0"/>
        <v>17.99896109244289</v>
      </c>
      <c r="AD67">
        <f t="shared" si="1"/>
        <v>2124.7345022936156</v>
      </c>
      <c r="AE67">
        <f>'IDT-1'!F67</f>
        <v>0</v>
      </c>
      <c r="AF67" s="24"/>
      <c r="AG67">
        <f t="shared" si="2"/>
        <v>2124.7345022936156</v>
      </c>
      <c r="AI67" s="34">
        <f>PXIL!J67</f>
        <v>0</v>
      </c>
      <c r="AJ67" s="34">
        <f>PXIL!P67</f>
        <v>0</v>
      </c>
      <c r="AK67" s="34">
        <f>RTM_IEX!J67</f>
        <v>19.32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3.9117000000000002</v>
      </c>
      <c r="E68">
        <f>GT_NG!T68</f>
        <v>10.069909170817462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666.42380466829957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53.269999999999996</v>
      </c>
      <c r="U68" s="37">
        <f>SUMPRODUCT(LTA!J68:AN68,LTA!J$102:AN$102,LTA!J$105:AN$105)</f>
        <v>491.72807799999998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607.26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17.833603259467541</v>
      </c>
      <c r="AD68">
        <f t="shared" ref="AD68:AD98" si="4">SUM(B68:AB68,AI68:AV68)-AC68</f>
        <v>2105.2144038200017</v>
      </c>
      <c r="AE68">
        <f>'IDT-1'!F68</f>
        <v>0</v>
      </c>
      <c r="AF68" s="24"/>
      <c r="AG68">
        <f t="shared" ref="AG68:AG98" si="5">SUM(AD68:AF68)</f>
        <v>2105.2144038200017</v>
      </c>
      <c r="AI68" s="34">
        <f>PXIL!J68</f>
        <v>0</v>
      </c>
      <c r="AJ68" s="34">
        <f>PXIL!P68</f>
        <v>0</v>
      </c>
      <c r="AK68" s="34">
        <f>RTM_IEX!J68</f>
        <v>9.66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3.9117000000000002</v>
      </c>
      <c r="E69">
        <f>GT_NG!T69</f>
        <v>10.069909170817462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670.60852585808811</v>
      </c>
      <c r="P69" s="36">
        <v>75.279999999999987</v>
      </c>
      <c r="Q69" s="36">
        <v>26.726932170320211</v>
      </c>
      <c r="R69" s="38">
        <v>23.2</v>
      </c>
      <c r="S69" s="38">
        <v>0</v>
      </c>
      <c r="T69" s="37">
        <f>SUMPRODUCT(LTA!J69:AN69,LTA!J$101:AN$101,LTA!J$105:AN$105)</f>
        <v>46.39</v>
      </c>
      <c r="U69" s="37">
        <f>SUMPRODUCT(LTA!J69:AN69,LTA!J$102:AN$102,LTA!J$105:AN$105)</f>
        <v>484.65292999999991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607.26</v>
      </c>
      <c r="AB69" s="75">
        <f>-STOA!P69</f>
        <v>0</v>
      </c>
      <c r="AC69">
        <f t="shared" si="3"/>
        <v>17.797455040135102</v>
      </c>
      <c r="AD69">
        <f t="shared" si="4"/>
        <v>2070.8201252291228</v>
      </c>
      <c r="AE69">
        <f>'IDT-1'!F69</f>
        <v>0</v>
      </c>
      <c r="AF69" s="24"/>
      <c r="AG69">
        <f t="shared" si="5"/>
        <v>2070.8201252291228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3.9117000000000002</v>
      </c>
      <c r="E70">
        <f>GT_NG!T70</f>
        <v>10.069909170817462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674.78669528292335</v>
      </c>
      <c r="P70" s="36">
        <v>75.279999999999987</v>
      </c>
      <c r="Q70" s="36">
        <v>26.726932170320211</v>
      </c>
      <c r="R70" s="38">
        <v>23.04</v>
      </c>
      <c r="S70" s="38">
        <v>0</v>
      </c>
      <c r="T70" s="37">
        <f>SUMPRODUCT(LTA!J70:AN70,LTA!J$101:AN$101,LTA!J$105:AN$105)</f>
        <v>39.380000000000003</v>
      </c>
      <c r="U70" s="37">
        <f>SUMPRODUCT(LTA!J70:AN70,LTA!J$102:AN$102,LTA!J$105:AN$105)</f>
        <v>477.25629599999991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607.26</v>
      </c>
      <c r="AB70" s="75">
        <f>-STOA!P70</f>
        <v>0</v>
      </c>
      <c r="AC70">
        <f t="shared" si="3"/>
        <v>17.964326669450386</v>
      </c>
      <c r="AD70">
        <f t="shared" si="4"/>
        <v>2030.2647890246424</v>
      </c>
      <c r="AE70">
        <f>'IDT-1'!F70</f>
        <v>0</v>
      </c>
      <c r="AF70" s="24"/>
      <c r="AG70">
        <f t="shared" si="5"/>
        <v>2030.2647890246424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-45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3.9117000000000002</v>
      </c>
      <c r="E71">
        <f>GT_NG!T71</f>
        <v>10.069909170817462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677.40573961032067</v>
      </c>
      <c r="P71" s="36">
        <v>75.279999999999987</v>
      </c>
      <c r="Q71" s="36">
        <v>26.726932170320211</v>
      </c>
      <c r="R71" s="38">
        <v>20.36</v>
      </c>
      <c r="S71" s="38">
        <v>0</v>
      </c>
      <c r="T71" s="37">
        <f>SUMPRODUCT(LTA!J71:AN71,LTA!J$101:AN$101,LTA!J$105:AN$105)</f>
        <v>34.46</v>
      </c>
      <c r="U71" s="37">
        <f>SUMPRODUCT(LTA!J71:AN71,LTA!J$102:AN$102,LTA!J$105:AN$105)</f>
        <v>471.16217999999998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588.21999999999991</v>
      </c>
      <c r="AB71" s="75">
        <f>-STOA!P71</f>
        <v>0</v>
      </c>
      <c r="AC71">
        <f t="shared" si="3"/>
        <v>17.838427433273864</v>
      </c>
      <c r="AD71">
        <f t="shared" si="4"/>
        <v>1985.2756165882165</v>
      </c>
      <c r="AE71">
        <f>'IDT-1'!F71</f>
        <v>0</v>
      </c>
      <c r="AF71" s="24"/>
      <c r="AG71">
        <f t="shared" si="5"/>
        <v>1985.2756165882165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3.9117000000000002</v>
      </c>
      <c r="E72">
        <f>GT_NG!T72</f>
        <v>10.069909170817462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624.85806527285467</v>
      </c>
      <c r="P72" s="36">
        <v>75.279999999999987</v>
      </c>
      <c r="Q72" s="36">
        <v>26.726932170320211</v>
      </c>
      <c r="R72" s="38">
        <v>13.96745444606414</v>
      </c>
      <c r="S72" s="38">
        <v>0</v>
      </c>
      <c r="T72" s="37">
        <f>SUMPRODUCT(LTA!J72:AN72,LTA!J$101:AN$101,LTA!J$105:AN$105)</f>
        <v>27.59</v>
      </c>
      <c r="U72" s="37">
        <f>SUMPRODUCT(LTA!J72:AN72,LTA!J$102:AN$102,LTA!J$105:AN$105)</f>
        <v>464.30696999999998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619.41</v>
      </c>
      <c r="AB72" s="75">
        <f>-STOA!P72</f>
        <v>0</v>
      </c>
      <c r="AC72">
        <f t="shared" si="3"/>
        <v>17.490033822186088</v>
      </c>
      <c r="AD72">
        <f t="shared" si="4"/>
        <v>1944.1485803079026</v>
      </c>
      <c r="AE72">
        <f>'IDT-1'!F72</f>
        <v>0</v>
      </c>
      <c r="AF72" s="24"/>
      <c r="AG72">
        <f t="shared" si="5"/>
        <v>1944.1485803079026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3.9117000000000002</v>
      </c>
      <c r="E73">
        <f>GT_NG!T73</f>
        <v>10.069909170817462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602.51690300469613</v>
      </c>
      <c r="P73" s="36">
        <v>75.279999999999987</v>
      </c>
      <c r="Q73" s="36">
        <v>26.726932170320211</v>
      </c>
      <c r="R73" s="38">
        <v>7.9425448717948726</v>
      </c>
      <c r="S73" s="38">
        <v>0</v>
      </c>
      <c r="T73" s="37">
        <f>SUMPRODUCT(LTA!J73:AN73,LTA!J$101:AN$101,LTA!J$105:AN$105)</f>
        <v>19.7</v>
      </c>
      <c r="U73" s="37">
        <f>SUMPRODUCT(LTA!J73:AN73,LTA!J$102:AN$102,LTA!J$105:AN$105)</f>
        <v>460.11118199999993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631.39</v>
      </c>
      <c r="AB73" s="75">
        <f>-STOA!P73</f>
        <v>0</v>
      </c>
      <c r="AC73">
        <f t="shared" si="3"/>
        <v>17.081447045011913</v>
      </c>
      <c r="AD73">
        <f t="shared" si="4"/>
        <v>1936.0853072426489</v>
      </c>
      <c r="AE73">
        <f>'IDT-1'!F73</f>
        <v>0</v>
      </c>
      <c r="AF73" s="24"/>
      <c r="AG73">
        <f t="shared" si="5"/>
        <v>1936.0853072426489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3.9117000000000002</v>
      </c>
      <c r="E74">
        <f>GT_NG!T74</f>
        <v>10.069909170817462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602.51690300469613</v>
      </c>
      <c r="P74" s="36">
        <v>75.279999999999987</v>
      </c>
      <c r="Q74" s="36">
        <v>26.726932170320211</v>
      </c>
      <c r="R74" s="38">
        <v>4.2000000000000011</v>
      </c>
      <c r="S74" s="38">
        <v>0</v>
      </c>
      <c r="T74" s="37">
        <f>SUMPRODUCT(LTA!J74:AN74,LTA!J$101:AN$101,LTA!J$105:AN$105)</f>
        <v>12.870000000000001</v>
      </c>
      <c r="U74" s="37">
        <f>SUMPRODUCT(LTA!J74:AN74,LTA!J$102:AN$102,LTA!J$105:AN$105)</f>
        <v>454.24429999999995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631.39</v>
      </c>
      <c r="AB74" s="75">
        <f>-STOA!P74</f>
        <v>0</v>
      </c>
      <c r="AC74">
        <f t="shared" si="3"/>
        <v>17.112779013786618</v>
      </c>
      <c r="AD74">
        <f t="shared" si="4"/>
        <v>1899.6145484020794</v>
      </c>
      <c r="AE74">
        <f>'IDT-1'!F74</f>
        <v>0</v>
      </c>
      <c r="AF74" s="24"/>
      <c r="AG74">
        <f t="shared" si="5"/>
        <v>1899.6145484020794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3.9117000000000002</v>
      </c>
      <c r="E75">
        <f>GT_NG!T75</f>
        <v>10.157984178142398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69.607496583471189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641.26725411503662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7.1099999999999994</v>
      </c>
      <c r="U75" s="37">
        <f>SUMPRODUCT(LTA!J75:AN75,LTA!J$102:AN$102,LTA!J$105:AN$105)</f>
        <v>451.61239199999994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631.66</v>
      </c>
      <c r="AB75" s="75">
        <f>-STOA!P75</f>
        <v>0</v>
      </c>
      <c r="AC75">
        <f t="shared" si="3"/>
        <v>17.801430714356794</v>
      </c>
      <c r="AD75">
        <f t="shared" si="4"/>
        <v>1870.4423283326137</v>
      </c>
      <c r="AE75">
        <f>'IDT-1'!F75</f>
        <v>0</v>
      </c>
      <c r="AF75" s="24"/>
      <c r="AG75">
        <f t="shared" si="5"/>
        <v>1870.4423283326137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3.9117000000000002</v>
      </c>
      <c r="E76">
        <f>GT_NG!T76</f>
        <v>10.157984178142398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69.607496583471189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714.19866859043339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4.49</v>
      </c>
      <c r="U76" s="37">
        <f>SUMPRODUCT(LTA!J76:AN76,LTA!J$102:AN$102,LTA!J$105:AN$105)</f>
        <v>447.65616999999997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631.66</v>
      </c>
      <c r="AB76" s="75">
        <f>-STOA!P76</f>
        <v>0</v>
      </c>
      <c r="AC76">
        <f t="shared" si="3"/>
        <v>17.892900656281228</v>
      </c>
      <c r="AD76">
        <f t="shared" si="4"/>
        <v>1991.7060508660857</v>
      </c>
      <c r="AE76">
        <f>'IDT-1'!F76</f>
        <v>-147</v>
      </c>
      <c r="AF76" s="24"/>
      <c r="AG76">
        <f t="shared" si="5"/>
        <v>1844.7060508660857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3.9117000000000002</v>
      </c>
      <c r="E77">
        <f>GT_NG!T77</f>
        <v>10.157984178142398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69.607496583471189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805.11832765602492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1.95</v>
      </c>
      <c r="U77" s="37">
        <f>SUMPRODUCT(LTA!J77:AN77,LTA!J$102:AN$102,LTA!J$105:AN$105)</f>
        <v>445.92807999999997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-134</v>
      </c>
      <c r="AA77" s="75">
        <f>STOA!J77</f>
        <v>631.66</v>
      </c>
      <c r="AB77" s="75">
        <f>-STOA!P77</f>
        <v>0</v>
      </c>
      <c r="AC77">
        <f t="shared" si="3"/>
        <v>19.925332126065115</v>
      </c>
      <c r="AD77">
        <f t="shared" si="4"/>
        <v>1922.3251884618937</v>
      </c>
      <c r="AE77">
        <f>'IDT-1'!F77</f>
        <v>-110</v>
      </c>
      <c r="AF77" s="24"/>
      <c r="AG77">
        <f t="shared" si="5"/>
        <v>1812.3251884618937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3.9117000000000002</v>
      </c>
      <c r="E78">
        <f>GT_NG!T78</f>
        <v>10.157984178142398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69.607496583471189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814.42120350462392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0.51</v>
      </c>
      <c r="U78" s="37">
        <f>SUMPRODUCT(LTA!J78:AN78,LTA!J$102:AN$102,LTA!J$105:AN$105)</f>
        <v>443.07709999999997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-199</v>
      </c>
      <c r="AA78" s="75">
        <f>STOA!J78</f>
        <v>631.66</v>
      </c>
      <c r="AB78" s="75">
        <f>-STOA!P78</f>
        <v>0</v>
      </c>
      <c r="AC78">
        <f t="shared" si="3"/>
        <v>20.518057303311132</v>
      </c>
      <c r="AD78">
        <f t="shared" si="4"/>
        <v>1861.7443591332465</v>
      </c>
      <c r="AE78">
        <f>'IDT-1'!F78</f>
        <v>-65</v>
      </c>
      <c r="AF78" s="24"/>
      <c r="AG78">
        <f t="shared" si="5"/>
        <v>1796.7443591332465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3.9117000000000002</v>
      </c>
      <c r="E79">
        <f>GT_NG!T79</f>
        <v>10.157984178142398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758.42320186407767</v>
      </c>
      <c r="P79" s="36">
        <v>75.279999999999987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441.90999999999997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-262.99</v>
      </c>
      <c r="AA79" s="75">
        <f>STOA!J79</f>
        <v>663.91</v>
      </c>
      <c r="AB79" s="75">
        <f>-STOA!P79</f>
        <v>0</v>
      </c>
      <c r="AC79">
        <f t="shared" si="3"/>
        <v>20.889499620970643</v>
      </c>
      <c r="AD79">
        <f t="shared" si="4"/>
        <v>1767.0278151750408</v>
      </c>
      <c r="AE79">
        <f>'IDT-1'!F79</f>
        <v>0</v>
      </c>
      <c r="AF79" s="24"/>
      <c r="AG79">
        <f t="shared" si="5"/>
        <v>1767.0278151750408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3.9117000000000002</v>
      </c>
      <c r="E80">
        <f>GT_NG!T80</f>
        <v>10.157984178142398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758.41320893150919</v>
      </c>
      <c r="P80" s="36">
        <v>75.279999999999987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441.06999999999994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-266</v>
      </c>
      <c r="AA80" s="75">
        <f>STOA!J80</f>
        <v>663.91</v>
      </c>
      <c r="AB80" s="75">
        <f>-STOA!P80</f>
        <v>0</v>
      </c>
      <c r="AC80">
        <f t="shared" si="3"/>
        <v>20.907269865088985</v>
      </c>
      <c r="AD80">
        <f t="shared" si="4"/>
        <v>1763.0800519983541</v>
      </c>
      <c r="AE80">
        <f>'IDT-1'!F80</f>
        <v>0</v>
      </c>
      <c r="AF80" s="24"/>
      <c r="AG80">
        <f t="shared" si="5"/>
        <v>1763.0800519983541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3.9117000000000002</v>
      </c>
      <c r="E81">
        <f>GT_NG!T81</f>
        <v>10.157984178142398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757.94787669544246</v>
      </c>
      <c r="P81" s="36">
        <v>75.279999999999987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441.46999999999991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-259</v>
      </c>
      <c r="AA81" s="75">
        <f>STOA!J81</f>
        <v>663.91</v>
      </c>
      <c r="AB81" s="75">
        <f>-STOA!P81</f>
        <v>0</v>
      </c>
      <c r="AC81">
        <f t="shared" si="3"/>
        <v>20.847421159041573</v>
      </c>
      <c r="AD81">
        <f t="shared" si="4"/>
        <v>1770.0743528504509</v>
      </c>
      <c r="AE81">
        <f>'IDT-1'!F81</f>
        <v>0</v>
      </c>
      <c r="AF81" s="24"/>
      <c r="AG81">
        <f t="shared" si="5"/>
        <v>1770.0743528504509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3.9117000000000002</v>
      </c>
      <c r="E82">
        <f>GT_NG!T82</f>
        <v>10.157984178142398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757.94787669544246</v>
      </c>
      <c r="P82" s="36">
        <v>75.279999999999987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440.63999999999993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-249</v>
      </c>
      <c r="AA82" s="75">
        <f>STOA!J82</f>
        <v>663.91</v>
      </c>
      <c r="AB82" s="75">
        <f>-STOA!P82</f>
        <v>0</v>
      </c>
      <c r="AC82">
        <f t="shared" si="3"/>
        <v>20.755737581792683</v>
      </c>
      <c r="AD82">
        <f t="shared" si="4"/>
        <v>1779.3360364276998</v>
      </c>
      <c r="AE82">
        <f>'IDT-1'!F82</f>
        <v>-4.6130000000000004</v>
      </c>
      <c r="AF82" s="24"/>
      <c r="AG82">
        <f t="shared" si="5"/>
        <v>1774.7230364276998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3.9117000000000002</v>
      </c>
      <c r="E83">
        <f>GT_NG!T83</f>
        <v>10.157984178142398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757.94787669544246</v>
      </c>
      <c r="P83" s="36">
        <v>75.279999999999987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439.44999999999993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-224</v>
      </c>
      <c r="AA83" s="75">
        <f>STOA!J83</f>
        <v>664.27</v>
      </c>
      <c r="AB83" s="75">
        <f>-STOA!P83</f>
        <v>0</v>
      </c>
      <c r="AC83">
        <f t="shared" si="3"/>
        <v>20.536986638670456</v>
      </c>
      <c r="AD83">
        <f t="shared" si="4"/>
        <v>1803.724787370822</v>
      </c>
      <c r="AE83">
        <f>'IDT-1'!F83</f>
        <v>-24.795000000000002</v>
      </c>
      <c r="AF83" s="24"/>
      <c r="AG83">
        <f t="shared" si="5"/>
        <v>1778.9297873708219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3.9117000000000002</v>
      </c>
      <c r="E84">
        <f>GT_NG!T84</f>
        <v>10.157984178142398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757.94787669544246</v>
      </c>
      <c r="P84" s="36">
        <v>75.279999999999987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438.27999999999992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-188</v>
      </c>
      <c r="AA84" s="75">
        <f>STOA!J84</f>
        <v>664.27</v>
      </c>
      <c r="AB84" s="75">
        <f>-STOA!P84</f>
        <v>0</v>
      </c>
      <c r="AC84">
        <f t="shared" si="3"/>
        <v>20.22219696057445</v>
      </c>
      <c r="AD84">
        <f t="shared" si="4"/>
        <v>1838.869577048918</v>
      </c>
      <c r="AE84">
        <f>'IDT-1'!F84</f>
        <v>-52</v>
      </c>
      <c r="AF84" s="24"/>
      <c r="AG84">
        <f t="shared" si="5"/>
        <v>1786.869577048918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-85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3.9117000000000002</v>
      </c>
      <c r="E85">
        <f>GT_NG!T85</f>
        <v>10.157984178142398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744.82033727511885</v>
      </c>
      <c r="P85" s="36">
        <v>75.279999999999987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438.24999999999994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-123</v>
      </c>
      <c r="AA85" s="75">
        <f>STOA!J85</f>
        <v>664.27</v>
      </c>
      <c r="AB85" s="75">
        <f>-STOA!P85</f>
        <v>0</v>
      </c>
      <c r="AC85">
        <f t="shared" si="3"/>
        <v>19.603404165950387</v>
      </c>
      <c r="AD85">
        <f t="shared" si="4"/>
        <v>1886.3308304232182</v>
      </c>
      <c r="AE85">
        <f>'IDT-1'!F85</f>
        <v>-95</v>
      </c>
      <c r="AF85" s="24"/>
      <c r="AG85">
        <f t="shared" si="5"/>
        <v>1791.3308304232182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3.9117000000000002</v>
      </c>
      <c r="E86">
        <f>GT_NG!T86</f>
        <v>10.157984178142398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736.56538681206848</v>
      </c>
      <c r="P86" s="36">
        <v>75.279999999999987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437.07999999999993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-66</v>
      </c>
      <c r="AA86" s="75">
        <f>STOA!J86</f>
        <v>664.27</v>
      </c>
      <c r="AB86" s="75">
        <f>-STOA!P86</f>
        <v>0</v>
      </c>
      <c r="AC86">
        <f t="shared" si="3"/>
        <v>19.041378591742088</v>
      </c>
      <c r="AD86">
        <f t="shared" si="4"/>
        <v>1934.4679055343761</v>
      </c>
      <c r="AE86">
        <f>'IDT-1'!F86</f>
        <v>-129</v>
      </c>
      <c r="AF86" s="24"/>
      <c r="AG86">
        <f t="shared" si="5"/>
        <v>1805.4679055343761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-90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3.9117000000000002</v>
      </c>
      <c r="E87">
        <f>GT_NG!T87</f>
        <v>10.157984178142398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736.56538681206848</v>
      </c>
      <c r="P87" s="36">
        <v>75.279999999999987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434.69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-183</v>
      </c>
      <c r="AA87" s="75">
        <f>STOA!J87</f>
        <v>664.54</v>
      </c>
      <c r="AB87" s="75">
        <f>-STOA!P87</f>
        <v>0</v>
      </c>
      <c r="AC87">
        <f t="shared" si="3"/>
        <v>20.057051834178555</v>
      </c>
      <c r="AD87">
        <f t="shared" si="4"/>
        <v>1809.3322322919398</v>
      </c>
      <c r="AE87">
        <f>'IDT-1'!F87</f>
        <v>0</v>
      </c>
      <c r="AF87" s="24"/>
      <c r="AG87">
        <f t="shared" si="5"/>
        <v>1809.3322322919398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3.9117000000000002</v>
      </c>
      <c r="E88">
        <f>GT_NG!T88</f>
        <v>10.157984178142398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29.999914295509083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736.56538681206848</v>
      </c>
      <c r="P88" s="36">
        <v>75.279999999999987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434.03000000000003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-144</v>
      </c>
      <c r="AA88" s="75">
        <f>STOA!J88</f>
        <v>664.54</v>
      </c>
      <c r="AB88" s="75">
        <f>-STOA!P88</f>
        <v>0</v>
      </c>
      <c r="AC88">
        <f t="shared" si="3"/>
        <v>19.678776174365709</v>
      </c>
      <c r="AD88">
        <f t="shared" si="4"/>
        <v>1853.0504222472616</v>
      </c>
      <c r="AE88">
        <f>'IDT-1'!F88</f>
        <v>0</v>
      </c>
      <c r="AF88" s="24"/>
      <c r="AG88">
        <f t="shared" si="5"/>
        <v>1853.0504222472616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3.9117000000000002</v>
      </c>
      <c r="E89">
        <f>GT_NG!T89</f>
        <v>10.157984178142398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29.999923477196202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736.56538681206848</v>
      </c>
      <c r="P89" s="36">
        <v>75.279999999999987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432.19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-92</v>
      </c>
      <c r="AA89" s="75">
        <f>STOA!J89</f>
        <v>664.54</v>
      </c>
      <c r="AB89" s="75">
        <f>-STOA!P89</f>
        <v>0</v>
      </c>
      <c r="AC89">
        <f t="shared" si="3"/>
        <v>19.349887415670988</v>
      </c>
      <c r="AD89">
        <f t="shared" si="4"/>
        <v>1888.5393201876436</v>
      </c>
      <c r="AE89">
        <f>'IDT-1'!F89</f>
        <v>0</v>
      </c>
      <c r="AF89" s="24"/>
      <c r="AG89">
        <f t="shared" si="5"/>
        <v>1888.5393201876436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3.9117000000000002</v>
      </c>
      <c r="E90">
        <f>GT_NG!T90</f>
        <v>10.157984178142398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29.999933041692703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746.94866885672059</v>
      </c>
      <c r="P90" s="36">
        <v>75.279999999999987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431.69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-56</v>
      </c>
      <c r="AA90" s="75">
        <f>STOA!J90</f>
        <v>664.54</v>
      </c>
      <c r="AB90" s="75">
        <f>-STOA!P90</f>
        <v>0</v>
      </c>
      <c r="AC90">
        <f t="shared" si="3"/>
        <v>19.127945387091831</v>
      </c>
      <c r="AD90">
        <f t="shared" si="4"/>
        <v>1934.6445538253713</v>
      </c>
      <c r="AE90">
        <f>'IDT-1'!F90</f>
        <v>0</v>
      </c>
      <c r="AF90" s="24"/>
      <c r="AG90">
        <f t="shared" si="5"/>
        <v>1934.6445538253713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3.9117000000000002</v>
      </c>
      <c r="E91">
        <f>GT_NG!T91</f>
        <v>10.157984178142398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29.999909101927035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746.94866885672059</v>
      </c>
      <c r="P91" s="36">
        <v>75.279999999999987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431.57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664.82</v>
      </c>
      <c r="AB91" s="75">
        <f>-STOA!P91</f>
        <v>0</v>
      </c>
      <c r="AC91">
        <f t="shared" si="3"/>
        <v>18.942923716050238</v>
      </c>
      <c r="AD91">
        <f t="shared" si="4"/>
        <v>1956.9895515566473</v>
      </c>
      <c r="AE91">
        <f>'IDT-1'!F91</f>
        <v>0</v>
      </c>
      <c r="AF91" s="24"/>
      <c r="AG91">
        <f t="shared" si="5"/>
        <v>1956.9895515566473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-139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3.9117000000000002</v>
      </c>
      <c r="E92">
        <f>GT_NG!T92</f>
        <v>10.157984178142398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69.999838352115276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746.94866885672059</v>
      </c>
      <c r="P92" s="36">
        <v>75.279999999999987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17.61</v>
      </c>
      <c r="Z92" s="34">
        <f>IEX!P92</f>
        <v>0</v>
      </c>
      <c r="AA92" s="75">
        <f>STOA!J92</f>
        <v>664.82</v>
      </c>
      <c r="AB92" s="75">
        <f>-STOA!P92</f>
        <v>0</v>
      </c>
      <c r="AC92">
        <f t="shared" si="3"/>
        <v>19.552486487625153</v>
      </c>
      <c r="AD92">
        <f t="shared" si="4"/>
        <v>1998.8199180352603</v>
      </c>
      <c r="AE92">
        <f>'IDT-1'!F92</f>
        <v>0</v>
      </c>
      <c r="AF92" s="24"/>
      <c r="AG92">
        <f t="shared" si="5"/>
        <v>1998.8199180352603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-154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3.9117000000000002</v>
      </c>
      <c r="E93">
        <f>GT_NG!T93</f>
        <v>10.157984178142398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69.999857445421952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747.76467727358295</v>
      </c>
      <c r="P93" s="36">
        <v>75.279999999999987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434.24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33.979999999999997</v>
      </c>
      <c r="Z93" s="34">
        <f>IEX!P93</f>
        <v>0</v>
      </c>
      <c r="AA93" s="75">
        <f>STOA!J93</f>
        <v>664.82</v>
      </c>
      <c r="AB93" s="75">
        <f>-STOA!P93</f>
        <v>0</v>
      </c>
      <c r="AC93">
        <f t="shared" si="3"/>
        <v>19.805416695959469</v>
      </c>
      <c r="AD93">
        <f t="shared" si="4"/>
        <v>2008.5930153370957</v>
      </c>
      <c r="AE93">
        <f>'IDT-1'!F93</f>
        <v>0</v>
      </c>
      <c r="AF93" s="24"/>
      <c r="AG93">
        <f t="shared" si="5"/>
        <v>2008.5930153370957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-164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3.9117000000000002</v>
      </c>
      <c r="E94">
        <f>GT_NG!T94</f>
        <v>10.157984178142398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69.999860568878972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744.62067198384386</v>
      </c>
      <c r="P94" s="36">
        <v>75.279999999999987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40.85</v>
      </c>
      <c r="Z94" s="34">
        <f>IEX!P94</f>
        <v>0</v>
      </c>
      <c r="AA94" s="75">
        <f>STOA!J94</f>
        <v>664.82</v>
      </c>
      <c r="AB94" s="75">
        <f>-STOA!P94</f>
        <v>0</v>
      </c>
      <c r="AC94">
        <f t="shared" si="3"/>
        <v>19.617880134640473</v>
      </c>
      <c r="AD94">
        <f t="shared" si="4"/>
        <v>2036.6665497321324</v>
      </c>
      <c r="AE94">
        <f>'IDT-1'!F94</f>
        <v>0</v>
      </c>
      <c r="AF94" s="24"/>
      <c r="AG94">
        <f t="shared" si="5"/>
        <v>2036.6665497321324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-139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3.9117000000000002</v>
      </c>
      <c r="E95">
        <f>GT_NG!T95</f>
        <v>10.157984178142398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69.999853874415493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737.2740156130485</v>
      </c>
      <c r="P95" s="36">
        <v>75.279999999999987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432.65999999999991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60.71</v>
      </c>
      <c r="Z95" s="34">
        <f>IEX!P95</f>
        <v>0</v>
      </c>
      <c r="AA95" s="75">
        <f>STOA!J95</f>
        <v>665.01</v>
      </c>
      <c r="AB95" s="75">
        <f>-STOA!P95</f>
        <v>0</v>
      </c>
      <c r="AC95">
        <f t="shared" si="3"/>
        <v>19.582833641294069</v>
      </c>
      <c r="AD95">
        <f t="shared" si="4"/>
        <v>2064.6649331602193</v>
      </c>
      <c r="AE95">
        <f>'IDT-1'!F95</f>
        <v>0</v>
      </c>
      <c r="AF95" s="24"/>
      <c r="AG95">
        <f t="shared" si="5"/>
        <v>2064.6649331602193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-123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3.9117000000000002</v>
      </c>
      <c r="E96">
        <f>GT_NG!T96</f>
        <v>10.157984178142398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69.999855978931777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737.2740156130485</v>
      </c>
      <c r="P96" s="36">
        <v>75.279999999999987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432.49999999999994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75.91</v>
      </c>
      <c r="Z96" s="34">
        <f>IEX!P96</f>
        <v>0</v>
      </c>
      <c r="AA96" s="75">
        <f>STOA!J96</f>
        <v>665.01</v>
      </c>
      <c r="AB96" s="75">
        <f>-STOA!P96</f>
        <v>0</v>
      </c>
      <c r="AC96">
        <f t="shared" si="3"/>
        <v>19.743054289871566</v>
      </c>
      <c r="AD96">
        <f t="shared" si="4"/>
        <v>2075.5447146161591</v>
      </c>
      <c r="AE96">
        <f>'IDT-1'!F96</f>
        <v>0</v>
      </c>
      <c r="AF96" s="24"/>
      <c r="AG96">
        <f t="shared" si="5"/>
        <v>2075.5447146161591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-127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3.9117000000000002</v>
      </c>
      <c r="E97">
        <f>GT_NG!T97</f>
        <v>10.157984178142398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65.25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737.08423456209573</v>
      </c>
      <c r="P97" s="36">
        <v>75.279999999999987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432.65999999999991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85.42</v>
      </c>
      <c r="Z97" s="34">
        <f>IEX!P97</f>
        <v>0</v>
      </c>
      <c r="AA97" s="75">
        <f>STOA!J97</f>
        <v>665.01</v>
      </c>
      <c r="AB97" s="75">
        <f>-STOA!P97</f>
        <v>0</v>
      </c>
      <c r="AC97">
        <f t="shared" si="3"/>
        <v>19.79973165427031</v>
      </c>
      <c r="AD97">
        <f t="shared" si="4"/>
        <v>2078.2184002218755</v>
      </c>
      <c r="AE97">
        <f>'IDT-1'!F97</f>
        <v>0</v>
      </c>
      <c r="AF97" s="24"/>
      <c r="AG97">
        <f t="shared" si="5"/>
        <v>2078.2184002218755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-129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3.9117000000000002</v>
      </c>
      <c r="E98">
        <f>GT_NG!T98</f>
        <v>10.157984178142398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44.04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737.08423456209573</v>
      </c>
      <c r="P98" s="36">
        <v>75.279999999999987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431.49999999999994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93.74</v>
      </c>
      <c r="Z98" s="34">
        <f>IEX!P98</f>
        <v>0</v>
      </c>
      <c r="AA98" s="75">
        <f>STOA!J98</f>
        <v>665.01</v>
      </c>
      <c r="AB98" s="75">
        <f>-STOA!P98</f>
        <v>0</v>
      </c>
      <c r="AC98">
        <f t="shared" si="3"/>
        <v>19.647827023370752</v>
      </c>
      <c r="AD98">
        <f t="shared" si="4"/>
        <v>2068.3203048527748</v>
      </c>
      <c r="AE98">
        <f>'IDT-1'!F98</f>
        <v>0</v>
      </c>
      <c r="AF98" s="24"/>
      <c r="AG98">
        <f t="shared" si="5"/>
        <v>2068.3203048527748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9.2647109999999949E-2</v>
      </c>
      <c r="E99">
        <f t="shared" si="6"/>
        <v>0.24301357620473873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1.6706152478610163</v>
      </c>
      <c r="J99">
        <f t="shared" si="6"/>
        <v>0</v>
      </c>
      <c r="K99">
        <f t="shared" si="6"/>
        <v>0.78232223653402211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14.216288212879261</v>
      </c>
      <c r="P99" s="36">
        <f t="shared" si="6"/>
        <v>1.2121539883341317</v>
      </c>
      <c r="Q99" s="36">
        <f t="shared" si="6"/>
        <v>0.49603393929568695</v>
      </c>
      <c r="R99" s="38">
        <f>SUM(R3:R98)/4000</f>
        <v>0.23988691990205424</v>
      </c>
      <c r="S99" s="38">
        <f t="shared" si="6"/>
        <v>0</v>
      </c>
      <c r="T99" s="37">
        <f t="shared" si="6"/>
        <v>0.77956000000000014</v>
      </c>
      <c r="U99" s="37">
        <f t="shared" si="6"/>
        <v>10.235530908500005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0.26595000000000002</v>
      </c>
      <c r="Z99" s="34">
        <f t="shared" si="6"/>
        <v>-1.8096475000000001</v>
      </c>
      <c r="AA99" s="75">
        <f t="shared" si="6"/>
        <v>14.939042500000012</v>
      </c>
      <c r="AB99" s="75">
        <f t="shared" si="6"/>
        <v>0</v>
      </c>
      <c r="AC99">
        <f t="shared" si="6"/>
        <v>0.41826193253098781</v>
      </c>
      <c r="AD99">
        <f t="shared" si="6"/>
        <v>43.277312706979913</v>
      </c>
      <c r="AE99">
        <f t="shared" si="6"/>
        <v>-0.17197475000000001</v>
      </c>
      <c r="AG99">
        <f t="shared" si="6"/>
        <v>43.105337956979909</v>
      </c>
      <c r="AI99">
        <f t="shared" si="6"/>
        <v>0</v>
      </c>
      <c r="AJ99">
        <f t="shared" si="6"/>
        <v>0</v>
      </c>
      <c r="AK99">
        <f t="shared" si="6"/>
        <v>0.21658750000000004</v>
      </c>
      <c r="AL99">
        <f t="shared" si="6"/>
        <v>-1.2262500000000001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0.61236000000000002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86.453999742257793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4.1142682463246825</v>
      </c>
      <c r="AD3">
        <f>SUM(B3:AB3,AI3:AV3)-AC3</f>
        <v>186.41736810084333</v>
      </c>
      <c r="AE3">
        <f>'IDT-1'!E3</f>
        <v>0</v>
      </c>
      <c r="AF3" s="24"/>
      <c r="AG3">
        <f>SUM(AD3:AF3)</f>
        <v>186.41736810084333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0.61236000000000002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86.453999742257793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4.1142682463246825</v>
      </c>
      <c r="AD4">
        <f t="shared" ref="AD4:AD67" si="1">SUM(B4:AB4,AI4:AV4)-AC4</f>
        <v>186.41736810084333</v>
      </c>
      <c r="AE4">
        <f>'IDT-1'!E4</f>
        <v>0</v>
      </c>
      <c r="AF4" s="24"/>
      <c r="AG4">
        <f t="shared" ref="AG4:AG67" si="2">SUM(AD4:AF4)</f>
        <v>186.41736810084333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0.61236000000000002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88.553837492108769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131.47</v>
      </c>
      <c r="AB5" s="75">
        <f>-STOA!Q5</f>
        <v>0</v>
      </c>
      <c r="AC5">
        <f t="shared" si="0"/>
        <v>4.1319068834234303</v>
      </c>
      <c r="AD5">
        <f t="shared" si="1"/>
        <v>188.49956721359555</v>
      </c>
      <c r="AE5">
        <f>'IDT-1'!E5</f>
        <v>0</v>
      </c>
      <c r="AF5" s="24"/>
      <c r="AG5">
        <f t="shared" si="2"/>
        <v>188.49956721359555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0.61236000000000002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86.653787302751212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131.47</v>
      </c>
      <c r="AB6" s="75">
        <f>-STOA!Q6</f>
        <v>0</v>
      </c>
      <c r="AC6">
        <f t="shared" si="0"/>
        <v>4.1159464618328272</v>
      </c>
      <c r="AD6">
        <f t="shared" si="1"/>
        <v>186.61547744582859</v>
      </c>
      <c r="AE6">
        <f>'IDT-1'!E6</f>
        <v>0</v>
      </c>
      <c r="AF6" s="24"/>
      <c r="AG6">
        <f t="shared" si="2"/>
        <v>186.61547744582859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0.61236000000000002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86.653729473424065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4.1159535226466906</v>
      </c>
      <c r="AD7">
        <f t="shared" si="1"/>
        <v>186.61631095809375</v>
      </c>
      <c r="AE7">
        <f>'IDT-1'!E7</f>
        <v>0</v>
      </c>
      <c r="AF7" s="24"/>
      <c r="AG7">
        <f t="shared" si="2"/>
        <v>186.61631095809375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0.61236000000000002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86.453154812433596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4.1142686954943715</v>
      </c>
      <c r="AD8">
        <f t="shared" si="1"/>
        <v>186.41742112425561</v>
      </c>
      <c r="AE8">
        <f>'IDT-1'!E8</f>
        <v>0</v>
      </c>
      <c r="AF8" s="24"/>
      <c r="AG8">
        <f t="shared" si="2"/>
        <v>186.41742112425561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0.61236000000000002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86.323007883479178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4.1131754612911537</v>
      </c>
      <c r="AD9">
        <f t="shared" si="1"/>
        <v>186.28836742950438</v>
      </c>
      <c r="AE9">
        <f>'IDT-1'!E9</f>
        <v>0</v>
      </c>
      <c r="AF9" s="24"/>
      <c r="AG9">
        <f t="shared" si="2"/>
        <v>186.28836742950438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0.61236000000000002</v>
      </c>
      <c r="E10">
        <f>GT_NG!S10</f>
        <v>2.1086434222092008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86.322996155504299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4.1131960974612651</v>
      </c>
      <c r="AD10">
        <f t="shared" si="1"/>
        <v>186.29080348025224</v>
      </c>
      <c r="AE10">
        <f>'IDT-1'!E10</f>
        <v>0</v>
      </c>
      <c r="AF10" s="24"/>
      <c r="AG10">
        <f t="shared" si="2"/>
        <v>186.29080348025224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0.61236000000000002</v>
      </c>
      <c r="E11">
        <f>GT_NG!S11</f>
        <v>2.1086434222092008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86.343452435631221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-99</v>
      </c>
      <c r="AA11" s="75">
        <f>STOA!K11</f>
        <v>111.75</v>
      </c>
      <c r="AB11" s="75">
        <f>-STOA!Q11</f>
        <v>0</v>
      </c>
      <c r="AC11">
        <f t="shared" si="0"/>
        <v>3.8070987119811721</v>
      </c>
      <c r="AD11">
        <f t="shared" si="1"/>
        <v>183.49735714585921</v>
      </c>
      <c r="AE11">
        <f>'IDT-1'!E11</f>
        <v>0</v>
      </c>
      <c r="AF11" s="24"/>
      <c r="AG11">
        <f t="shared" si="2"/>
        <v>183.49735714585921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-33.4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0.61236000000000002</v>
      </c>
      <c r="E12">
        <f>GT_NG!S12</f>
        <v>2.1086434222092008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86.343452435631221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-99</v>
      </c>
      <c r="AA12" s="75">
        <f>STOA!K12</f>
        <v>111.75</v>
      </c>
      <c r="AB12" s="75">
        <f>-STOA!Q12</f>
        <v>0</v>
      </c>
      <c r="AC12">
        <f t="shared" si="0"/>
        <v>3.8130285223885942</v>
      </c>
      <c r="AD12">
        <f t="shared" si="1"/>
        <v>182.7914273354518</v>
      </c>
      <c r="AE12">
        <f>'IDT-1'!E12</f>
        <v>0</v>
      </c>
      <c r="AF12" s="24"/>
      <c r="AG12">
        <f t="shared" si="2"/>
        <v>182.7914273354518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-34.1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0.61236000000000002</v>
      </c>
      <c r="E13">
        <f>GT_NG!S13</f>
        <v>2.1086434222092008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86.343476237973746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-99</v>
      </c>
      <c r="AA13" s="75">
        <f>STOA!K13</f>
        <v>111.75</v>
      </c>
      <c r="AB13" s="75">
        <f>-STOA!Q13</f>
        <v>0</v>
      </c>
      <c r="AC13">
        <f t="shared" si="0"/>
        <v>3.8206527642806716</v>
      </c>
      <c r="AD13">
        <f t="shared" si="1"/>
        <v>181.88382689590225</v>
      </c>
      <c r="AE13">
        <f>'IDT-1'!E13</f>
        <v>0</v>
      </c>
      <c r="AF13" s="24"/>
      <c r="AG13">
        <f t="shared" si="2"/>
        <v>181.88382689590225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0.61236000000000002</v>
      </c>
      <c r="E14">
        <f>GT_NG!S14</f>
        <v>2.1086434222092008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86.343454343463804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-99</v>
      </c>
      <c r="AA14" s="75">
        <f>STOA!K14</f>
        <v>111.75</v>
      </c>
      <c r="AB14" s="75">
        <f>-STOA!Q14</f>
        <v>0</v>
      </c>
      <c r="AC14">
        <f t="shared" si="0"/>
        <v>3.828276622319188</v>
      </c>
      <c r="AD14">
        <f t="shared" si="1"/>
        <v>180.97618114335381</v>
      </c>
      <c r="AE14">
        <f>'IDT-1'!E14</f>
        <v>0</v>
      </c>
      <c r="AF14" s="24"/>
      <c r="AG14">
        <f t="shared" si="2"/>
        <v>180.97618114335381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-35.9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0.61236000000000002</v>
      </c>
      <c r="E15">
        <f>GT_NG!S15</f>
        <v>2.1086434222092008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87.132681321097692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-99</v>
      </c>
      <c r="AA15" s="75">
        <f>STOA!K15</f>
        <v>111.75</v>
      </c>
      <c r="AB15" s="75">
        <f>-STOA!Q15</f>
        <v>0</v>
      </c>
      <c r="AC15">
        <f t="shared" si="0"/>
        <v>3.8730263386933133</v>
      </c>
      <c r="AD15">
        <f t="shared" si="1"/>
        <v>177.22065840461357</v>
      </c>
      <c r="AE15">
        <f>'IDT-1'!E15</f>
        <v>0</v>
      </c>
      <c r="AF15" s="24"/>
      <c r="AG15">
        <f t="shared" si="2"/>
        <v>177.22065840461357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-40.4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0.61236000000000002</v>
      </c>
      <c r="E16">
        <f>GT_NG!S16</f>
        <v>2.1086434222092008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87.132695770263354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-99</v>
      </c>
      <c r="AA16" s="75">
        <f>STOA!K16</f>
        <v>111.75</v>
      </c>
      <c r="AB16" s="75">
        <f>-STOA!Q16</f>
        <v>0</v>
      </c>
      <c r="AC16">
        <f t="shared" si="0"/>
        <v>3.8848860808811496</v>
      </c>
      <c r="AD16">
        <f t="shared" si="1"/>
        <v>175.80881311159138</v>
      </c>
      <c r="AE16">
        <f>'IDT-1'!E16</f>
        <v>0</v>
      </c>
      <c r="AF16" s="24"/>
      <c r="AG16">
        <f t="shared" si="2"/>
        <v>175.80881311159138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-41.8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0.61236000000000002</v>
      </c>
      <c r="E17">
        <f>GT_NG!S17</f>
        <v>2.1086434222092008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87.134049162995709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-99</v>
      </c>
      <c r="AA17" s="75">
        <f>STOA!K17</f>
        <v>111.75</v>
      </c>
      <c r="AB17" s="75">
        <f>-STOA!Q17</f>
        <v>0</v>
      </c>
      <c r="AC17">
        <f t="shared" si="0"/>
        <v>3.8925214913325021</v>
      </c>
      <c r="AD17">
        <f t="shared" si="1"/>
        <v>174.90253109387243</v>
      </c>
      <c r="AE17">
        <f>'IDT-1'!E17</f>
        <v>0</v>
      </c>
      <c r="AF17" s="24"/>
      <c r="AG17">
        <f t="shared" si="2"/>
        <v>174.90253109387243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-42.7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0.61236000000000002</v>
      </c>
      <c r="E18">
        <f>GT_NG!S18</f>
        <v>2.1086434222092008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87.134120205635114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-99</v>
      </c>
      <c r="AA18" s="75">
        <f>STOA!K18</f>
        <v>111.75</v>
      </c>
      <c r="AB18" s="75">
        <f>-STOA!Q18</f>
        <v>0</v>
      </c>
      <c r="AC18">
        <f t="shared" si="0"/>
        <v>3.9009932458155618</v>
      </c>
      <c r="AD18">
        <f t="shared" si="1"/>
        <v>173.89413038202875</v>
      </c>
      <c r="AE18">
        <f>'IDT-1'!E18</f>
        <v>0</v>
      </c>
      <c r="AF18" s="24"/>
      <c r="AG18">
        <f t="shared" si="2"/>
        <v>173.89413038202875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-43.7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0.61236000000000002</v>
      </c>
      <c r="E19">
        <f>GT_NG!S19</f>
        <v>2.1086434222092008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87.134120205635114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-99</v>
      </c>
      <c r="AA19" s="75">
        <f>STOA!K19</f>
        <v>111.75</v>
      </c>
      <c r="AB19" s="75">
        <f>-STOA!Q19</f>
        <v>0</v>
      </c>
      <c r="AC19">
        <f t="shared" si="0"/>
        <v>3.9009932458155618</v>
      </c>
      <c r="AD19">
        <f t="shared" si="1"/>
        <v>173.89413038202875</v>
      </c>
      <c r="AE19">
        <f>'IDT-1'!E19</f>
        <v>0</v>
      </c>
      <c r="AF19" s="24"/>
      <c r="AG19">
        <f t="shared" si="2"/>
        <v>173.89413038202875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-43.7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0.61236000000000002</v>
      </c>
      <c r="E20">
        <f>GT_NG!S20</f>
        <v>2.1086434222092008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87.133929694232535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-99</v>
      </c>
      <c r="AA20" s="75">
        <f>STOA!K20</f>
        <v>111.75</v>
      </c>
      <c r="AB20" s="75">
        <f>-STOA!Q20</f>
        <v>0</v>
      </c>
      <c r="AC20">
        <f t="shared" si="0"/>
        <v>3.9001445297472919</v>
      </c>
      <c r="AD20">
        <f t="shared" si="1"/>
        <v>173.99478858669445</v>
      </c>
      <c r="AE20">
        <f>'IDT-1'!E20</f>
        <v>0</v>
      </c>
      <c r="AF20" s="24"/>
      <c r="AG20">
        <f t="shared" si="2"/>
        <v>173.99478858669445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-43.6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0.61236000000000002</v>
      </c>
      <c r="E21">
        <f>GT_NG!S21</f>
        <v>2.1086434222092008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87.133929694232535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-99</v>
      </c>
      <c r="AA21" s="75">
        <f>STOA!K21</f>
        <v>111.75</v>
      </c>
      <c r="AB21" s="75">
        <f>-STOA!Q21</f>
        <v>0</v>
      </c>
      <c r="AC21">
        <f t="shared" si="0"/>
        <v>3.9128512663346253</v>
      </c>
      <c r="AD21">
        <f t="shared" si="1"/>
        <v>172.48208185010711</v>
      </c>
      <c r="AE21">
        <f>'IDT-1'!E21</f>
        <v>0</v>
      </c>
      <c r="AF21" s="24"/>
      <c r="AG21">
        <f t="shared" si="2"/>
        <v>172.48208185010711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-45.1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0.61236000000000002</v>
      </c>
      <c r="E22">
        <f>GT_NG!S22</f>
        <v>2.1086434222092008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87.133945138103002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-99</v>
      </c>
      <c r="AA22" s="75">
        <f>STOA!K22</f>
        <v>111.75</v>
      </c>
      <c r="AB22" s="75">
        <f>-STOA!Q22</f>
        <v>0</v>
      </c>
      <c r="AC22">
        <f t="shared" si="0"/>
        <v>3.9042955267609991</v>
      </c>
      <c r="AD22">
        <f t="shared" si="1"/>
        <v>173.5006530335512</v>
      </c>
      <c r="AE22">
        <f>'IDT-1'!E22</f>
        <v>0</v>
      </c>
      <c r="AF22" s="24"/>
      <c r="AG22">
        <f t="shared" si="2"/>
        <v>173.5006530335512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-44.09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0.61236000000000002</v>
      </c>
      <c r="E23">
        <f>GT_NG!S23</f>
        <v>2.1086434222092008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87.491963908122585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-99</v>
      </c>
      <c r="AA23" s="75">
        <f>STOA!K23</f>
        <v>111.75</v>
      </c>
      <c r="AB23" s="75">
        <f>-STOA!Q23</f>
        <v>0</v>
      </c>
      <c r="AC23">
        <f t="shared" si="0"/>
        <v>3.8972222067365454</v>
      </c>
      <c r="AD23">
        <f t="shared" si="1"/>
        <v>175.05574512359522</v>
      </c>
      <c r="AE23">
        <f>'IDT-1'!E23</f>
        <v>0</v>
      </c>
      <c r="AF23" s="24"/>
      <c r="AG23">
        <f t="shared" si="2"/>
        <v>175.05574512359522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-42.9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0.61236000000000002</v>
      </c>
      <c r="E24">
        <f>GT_NG!S24</f>
        <v>2.1086434222092008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87.491965228785901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-99</v>
      </c>
      <c r="AA24" s="75">
        <f>STOA!K24</f>
        <v>111.75</v>
      </c>
      <c r="AB24" s="75">
        <f>-STOA!Q24</f>
        <v>0</v>
      </c>
      <c r="AC24">
        <f t="shared" si="0"/>
        <v>3.9065404913274948</v>
      </c>
      <c r="AD24">
        <f t="shared" si="1"/>
        <v>173.94642815966759</v>
      </c>
      <c r="AE24">
        <f>'IDT-1'!E24</f>
        <v>0</v>
      </c>
      <c r="AF24" s="24"/>
      <c r="AG24">
        <f t="shared" si="2"/>
        <v>173.94642815966759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0.61236000000000002</v>
      </c>
      <c r="E25">
        <f>GT_NG!S25</f>
        <v>2.1086434222092008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87.531862330348616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-99</v>
      </c>
      <c r="AA25" s="75">
        <f>STOA!K25</f>
        <v>111.75</v>
      </c>
      <c r="AB25" s="75">
        <f>-STOA!Q25</f>
        <v>0</v>
      </c>
      <c r="AC25">
        <f t="shared" si="0"/>
        <v>3.9263592897478663</v>
      </c>
      <c r="AD25">
        <f t="shared" si="1"/>
        <v>171.66650646280996</v>
      </c>
      <c r="AE25">
        <f>'IDT-1'!E25</f>
        <v>0</v>
      </c>
      <c r="AF25" s="24"/>
      <c r="AG25">
        <f t="shared" si="2"/>
        <v>171.66650646280996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-46.3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0.61236000000000002</v>
      </c>
      <c r="E26">
        <f>GT_NG!S26</f>
        <v>2.1086434222092008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87.531862330348616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-99</v>
      </c>
      <c r="AA26" s="75">
        <f>STOA!K26</f>
        <v>111.75</v>
      </c>
      <c r="AB26" s="75">
        <f>-STOA!Q26</f>
        <v>0</v>
      </c>
      <c r="AC26">
        <f t="shared" si="0"/>
        <v>3.9263592897478663</v>
      </c>
      <c r="AD26">
        <f t="shared" si="1"/>
        <v>171.66650646280996</v>
      </c>
      <c r="AE26">
        <f>'IDT-1'!E26</f>
        <v>0</v>
      </c>
      <c r="AF26" s="24"/>
      <c r="AG26">
        <f t="shared" si="2"/>
        <v>171.66650646280996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-46.3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0.61236000000000002</v>
      </c>
      <c r="E27">
        <f>GT_NG!S27</f>
        <v>2.1086434222092008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87.571939445111269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-99</v>
      </c>
      <c r="AA27" s="75">
        <f>STOA!K27</f>
        <v>111.75</v>
      </c>
      <c r="AB27" s="75">
        <f>-STOA!Q27</f>
        <v>0</v>
      </c>
      <c r="AC27">
        <f t="shared" si="0"/>
        <v>3.9122949693795617</v>
      </c>
      <c r="AD27">
        <f t="shared" si="1"/>
        <v>173.42064789794091</v>
      </c>
      <c r="AE27">
        <f>'IDT-1'!E27</f>
        <v>0</v>
      </c>
      <c r="AF27" s="24"/>
      <c r="AG27">
        <f t="shared" si="2"/>
        <v>173.42064789794091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-44.6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0.61236000000000002</v>
      </c>
      <c r="E28">
        <f>GT_NG!S28</f>
        <v>2.1086434222092008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87.941025659613004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-99</v>
      </c>
      <c r="AA28" s="75">
        <f>STOA!K28</f>
        <v>111.75</v>
      </c>
      <c r="AB28" s="75">
        <f>-STOA!Q28</f>
        <v>0</v>
      </c>
      <c r="AC28">
        <f t="shared" si="0"/>
        <v>3.9043827885390208</v>
      </c>
      <c r="AD28">
        <f t="shared" si="1"/>
        <v>175.09764629328316</v>
      </c>
      <c r="AE28">
        <f>'IDT-1'!E28</f>
        <v>0</v>
      </c>
      <c r="AF28" s="24"/>
      <c r="AG28">
        <f t="shared" si="2"/>
        <v>175.09764629328316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-43.3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0.61236000000000002</v>
      </c>
      <c r="E29">
        <f>GT_NG!S29</f>
        <v>2.1086434222092008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92.391646576705128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-99</v>
      </c>
      <c r="AA29" s="75">
        <f>STOA!K29</f>
        <v>111.75</v>
      </c>
      <c r="AB29" s="75">
        <f>-STOA!Q29</f>
        <v>0</v>
      </c>
      <c r="AC29">
        <f t="shared" si="0"/>
        <v>3.9544747408299279</v>
      </c>
      <c r="AD29">
        <f t="shared" si="1"/>
        <v>177.99817525808436</v>
      </c>
      <c r="AE29">
        <f>'IDT-1'!E29</f>
        <v>0</v>
      </c>
      <c r="AF29" s="24"/>
      <c r="AG29">
        <f t="shared" si="2"/>
        <v>177.99817525808436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-44.8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0.61236000000000002</v>
      </c>
      <c r="E30">
        <f>GT_NG!S30</f>
        <v>2.1086434222092008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92.371996408651427</v>
      </c>
      <c r="P30" s="36">
        <v>0</v>
      </c>
      <c r="Q30" s="36">
        <v>0</v>
      </c>
      <c r="R30" s="38">
        <v>0</v>
      </c>
      <c r="S30" s="38">
        <v>8.74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-99</v>
      </c>
      <c r="AA30" s="75">
        <f>STOA!K30</f>
        <v>111.75</v>
      </c>
      <c r="AB30" s="75">
        <f>-STOA!Q30</f>
        <v>0</v>
      </c>
      <c r="AC30">
        <f t="shared" si="0"/>
        <v>3.9331104377885873</v>
      </c>
      <c r="AD30">
        <f t="shared" si="1"/>
        <v>181.09988939307203</v>
      </c>
      <c r="AE30">
        <f>'IDT-1'!E30</f>
        <v>0</v>
      </c>
      <c r="AF30" s="24"/>
      <c r="AG30">
        <f t="shared" si="2"/>
        <v>181.09988939307203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0.61236000000000002</v>
      </c>
      <c r="E31">
        <f>GT_NG!S31</f>
        <v>2.1086434222092008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91.861050922273435</v>
      </c>
      <c r="P31" s="36">
        <v>0</v>
      </c>
      <c r="Q31" s="36">
        <v>0</v>
      </c>
      <c r="R31" s="38">
        <v>0</v>
      </c>
      <c r="S31" s="38">
        <v>8.74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-99</v>
      </c>
      <c r="AA31" s="75">
        <f>STOA!K31</f>
        <v>111.75</v>
      </c>
      <c r="AB31" s="75">
        <f>-STOA!Q31</f>
        <v>0</v>
      </c>
      <c r="AC31">
        <f t="shared" si="0"/>
        <v>3.8864627070785667</v>
      </c>
      <c r="AD31">
        <f t="shared" si="1"/>
        <v>185.63559163740405</v>
      </c>
      <c r="AE31">
        <f>'IDT-1'!E31</f>
        <v>0</v>
      </c>
      <c r="AF31" s="24"/>
      <c r="AG31">
        <f t="shared" si="2"/>
        <v>185.63559163740405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-37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0.61236000000000002</v>
      </c>
      <c r="E32">
        <f>GT_NG!S32</f>
        <v>2.1086434222092008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91.871022784088339</v>
      </c>
      <c r="P32" s="36">
        <v>0</v>
      </c>
      <c r="Q32" s="36">
        <v>0</v>
      </c>
      <c r="R32" s="38">
        <v>0</v>
      </c>
      <c r="S32" s="38">
        <v>8.74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-90</v>
      </c>
      <c r="AA32" s="75">
        <f>STOA!K32</f>
        <v>111.75</v>
      </c>
      <c r="AB32" s="75">
        <f>-STOA!Q32</f>
        <v>0</v>
      </c>
      <c r="AC32">
        <f t="shared" si="0"/>
        <v>3.8467320294108336</v>
      </c>
      <c r="AD32">
        <f t="shared" si="1"/>
        <v>190.38529417688667</v>
      </c>
      <c r="AE32">
        <f>'IDT-1'!E32</f>
        <v>0</v>
      </c>
      <c r="AF32" s="24"/>
      <c r="AG32">
        <f t="shared" si="2"/>
        <v>190.38529417688667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-41.3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0.61236000000000002</v>
      </c>
      <c r="E33">
        <f>GT_NG!S33</f>
        <v>2.1086434222092008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91.871287735853571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-88</v>
      </c>
      <c r="AA33" s="75">
        <f>STOA!K33</f>
        <v>111.75</v>
      </c>
      <c r="AB33" s="75">
        <f>-STOA!Q33</f>
        <v>0</v>
      </c>
      <c r="AC33">
        <f t="shared" si="0"/>
        <v>3.7535515200318819</v>
      </c>
      <c r="AD33">
        <f t="shared" si="1"/>
        <v>201.47873963803087</v>
      </c>
      <c r="AE33">
        <f>'IDT-1'!E33</f>
        <v>0</v>
      </c>
      <c r="AF33" s="24"/>
      <c r="AG33">
        <f t="shared" si="2"/>
        <v>201.47873963803087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-32.299999999999997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0.61236000000000002</v>
      </c>
      <c r="E34">
        <f>GT_NG!S34</f>
        <v>2.1086434222092008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91.871287735853571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-60</v>
      </c>
      <c r="AA34" s="75">
        <f>STOA!K34</f>
        <v>111.75</v>
      </c>
      <c r="AB34" s="75">
        <f>-STOA!Q34</f>
        <v>0</v>
      </c>
      <c r="AC34">
        <f t="shared" si="0"/>
        <v>3.6798524478253469</v>
      </c>
      <c r="AD34">
        <f t="shared" si="1"/>
        <v>210.25243871023744</v>
      </c>
      <c r="AE34">
        <f>'IDT-1'!E34</f>
        <v>0</v>
      </c>
      <c r="AF34" s="24"/>
      <c r="AG34">
        <f t="shared" si="2"/>
        <v>210.25243871023744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-51.6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0.61236000000000002</v>
      </c>
      <c r="E35">
        <f>GT_NG!S35</f>
        <v>2.1086434222092008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86.087677489560676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-40</v>
      </c>
      <c r="AA35" s="75">
        <f>STOA!K35</f>
        <v>111.75</v>
      </c>
      <c r="AB35" s="75">
        <f>-STOA!Q35</f>
        <v>0</v>
      </c>
      <c r="AC35">
        <f t="shared" si="0"/>
        <v>3.4957315981582617</v>
      </c>
      <c r="AD35">
        <f t="shared" si="1"/>
        <v>220.65294931361163</v>
      </c>
      <c r="AE35">
        <f>'IDT-1'!E35</f>
        <v>0</v>
      </c>
      <c r="AF35" s="24"/>
      <c r="AG35">
        <f t="shared" si="2"/>
        <v>220.65294931361163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-55.6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0.61236000000000002</v>
      </c>
      <c r="E36">
        <f>GT_NG!S36</f>
        <v>2.1086434222092008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83.746134850671368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-15.78</v>
      </c>
      <c r="AA36" s="75">
        <f>STOA!K36</f>
        <v>111.75</v>
      </c>
      <c r="AB36" s="75">
        <f>-STOA!Q36</f>
        <v>0</v>
      </c>
      <c r="AC36">
        <f t="shared" si="0"/>
        <v>3.3047758307943345</v>
      </c>
      <c r="AD36">
        <f t="shared" si="1"/>
        <v>238.72236244208619</v>
      </c>
      <c r="AE36">
        <f>'IDT-1'!E36</f>
        <v>0</v>
      </c>
      <c r="AF36" s="24"/>
      <c r="AG36">
        <f t="shared" si="2"/>
        <v>238.72236244208619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-59.6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0.61236000000000002</v>
      </c>
      <c r="E37">
        <f>GT_NG!S37</f>
        <v>2.1086434222092008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84.794615675829135</v>
      </c>
      <c r="P37" s="36">
        <v>0</v>
      </c>
      <c r="Q37" s="36">
        <v>0</v>
      </c>
      <c r="R37" s="38">
        <v>0</v>
      </c>
      <c r="S37" s="38">
        <v>8.74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-30</v>
      </c>
      <c r="AA37" s="75">
        <f>STOA!K37</f>
        <v>111.75</v>
      </c>
      <c r="AB37" s="75">
        <f>-STOA!Q37</f>
        <v>0</v>
      </c>
      <c r="AC37">
        <f t="shared" si="0"/>
        <v>3.2087101370915332</v>
      </c>
      <c r="AD37">
        <f t="shared" si="1"/>
        <v>252.24690896094683</v>
      </c>
      <c r="AE37">
        <f>'IDT-1'!E37</f>
        <v>0</v>
      </c>
      <c r="AF37" s="24"/>
      <c r="AG37">
        <f t="shared" si="2"/>
        <v>252.24690896094683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0.61236000000000002</v>
      </c>
      <c r="E38">
        <f>GT_NG!S38</f>
        <v>2.1086434222092008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84.794615675829135</v>
      </c>
      <c r="P38" s="36">
        <v>0</v>
      </c>
      <c r="Q38" s="36">
        <v>0</v>
      </c>
      <c r="R38" s="38">
        <v>0</v>
      </c>
      <c r="S38" s="38">
        <v>8.74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3.0613119926784638</v>
      </c>
      <c r="AD38">
        <f t="shared" si="1"/>
        <v>269.79430710535991</v>
      </c>
      <c r="AE38">
        <f>'IDT-1'!E38</f>
        <v>0</v>
      </c>
      <c r="AF38" s="24"/>
      <c r="AG38">
        <f t="shared" si="2"/>
        <v>269.79430710535991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-45.6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0.61236000000000002</v>
      </c>
      <c r="E39">
        <f>GT_NG!S39</f>
        <v>2.0903603867565193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84.74438530040058</v>
      </c>
      <c r="P39" s="36">
        <v>0</v>
      </c>
      <c r="Q39" s="36">
        <v>0</v>
      </c>
      <c r="R39" s="38">
        <v>0</v>
      </c>
      <c r="S39" s="38">
        <v>8.74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-40</v>
      </c>
      <c r="AA39" s="75">
        <f>STOA!K39</f>
        <v>184.59</v>
      </c>
      <c r="AB39" s="75">
        <f>-STOA!Q39</f>
        <v>0</v>
      </c>
      <c r="AC39">
        <f t="shared" si="0"/>
        <v>4.0834436296841812</v>
      </c>
      <c r="AD39">
        <f t="shared" si="1"/>
        <v>293.04366205747294</v>
      </c>
      <c r="AE39">
        <f>'IDT-1'!E39</f>
        <v>0</v>
      </c>
      <c r="AF39" s="24"/>
      <c r="AG39">
        <f t="shared" si="2"/>
        <v>293.04366205747294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-54.1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0.61236000000000002</v>
      </c>
      <c r="E40">
        <f>GT_NG!S40</f>
        <v>2.0903603867565193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83.875545827418222</v>
      </c>
      <c r="P40" s="36">
        <v>0</v>
      </c>
      <c r="Q40" s="36">
        <v>0</v>
      </c>
      <c r="R40" s="38">
        <v>0</v>
      </c>
      <c r="S40" s="38">
        <v>8.74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-37</v>
      </c>
      <c r="AA40" s="75">
        <f>STOA!K40</f>
        <v>184.59</v>
      </c>
      <c r="AB40" s="75">
        <f>-STOA!Q40</f>
        <v>0</v>
      </c>
      <c r="AC40">
        <f t="shared" si="0"/>
        <v>3.946536664920326</v>
      </c>
      <c r="AD40">
        <f t="shared" si="1"/>
        <v>307.61172954925445</v>
      </c>
      <c r="AE40">
        <f>'IDT-1'!E40</f>
        <v>0</v>
      </c>
      <c r="AF40" s="24"/>
      <c r="AG40">
        <f t="shared" si="2"/>
        <v>307.61172954925445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-41.8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0.61236000000000002</v>
      </c>
      <c r="E41">
        <f>GT_NG!S41</f>
        <v>2.0903603867565193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83.875545827418222</v>
      </c>
      <c r="P41" s="36">
        <v>0</v>
      </c>
      <c r="Q41" s="36">
        <v>0</v>
      </c>
      <c r="R41" s="38">
        <v>0</v>
      </c>
      <c r="S41" s="38">
        <v>8.74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-20</v>
      </c>
      <c r="AA41" s="75">
        <f>STOA!K41</f>
        <v>184.59</v>
      </c>
      <c r="AB41" s="75">
        <f>-STOA!Q41</f>
        <v>0</v>
      </c>
      <c r="AC41">
        <f t="shared" si="0"/>
        <v>3.8008327520522345</v>
      </c>
      <c r="AD41">
        <f t="shared" si="1"/>
        <v>324.95743346212248</v>
      </c>
      <c r="AE41">
        <f>'IDT-1'!E41</f>
        <v>0</v>
      </c>
      <c r="AF41" s="24"/>
      <c r="AG41">
        <f t="shared" si="2"/>
        <v>324.95743346212248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-41.6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0.61236000000000002</v>
      </c>
      <c r="E42">
        <f>GT_NG!S42</f>
        <v>2.0903603867565193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83.517528109547655</v>
      </c>
      <c r="P42" s="36">
        <v>0</v>
      </c>
      <c r="Q42" s="36">
        <v>0</v>
      </c>
      <c r="R42" s="38">
        <v>0</v>
      </c>
      <c r="S42" s="38">
        <v>8.74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-10</v>
      </c>
      <c r="AA42" s="75">
        <f>STOA!K42</f>
        <v>184.59</v>
      </c>
      <c r="AB42" s="75">
        <f>-STOA!Q42</f>
        <v>0</v>
      </c>
      <c r="AC42">
        <f t="shared" si="0"/>
        <v>3.7215849836981199</v>
      </c>
      <c r="AD42">
        <f t="shared" si="1"/>
        <v>333.67866351260602</v>
      </c>
      <c r="AE42">
        <f>'IDT-1'!E42</f>
        <v>0</v>
      </c>
      <c r="AF42" s="24"/>
      <c r="AG42">
        <f t="shared" si="2"/>
        <v>333.67866351260602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-42.6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0.61236000000000002</v>
      </c>
      <c r="E43">
        <f>GT_NG!S43</f>
        <v>2.0903603867565193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82.44782187088272</v>
      </c>
      <c r="P43" s="36">
        <v>0</v>
      </c>
      <c r="Q43" s="36">
        <v>0</v>
      </c>
      <c r="R43" s="38">
        <v>0</v>
      </c>
      <c r="S43" s="38">
        <v>8.74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184.59</v>
      </c>
      <c r="AB43" s="75">
        <f>-STOA!Q43</f>
        <v>0</v>
      </c>
      <c r="AC43">
        <f t="shared" si="0"/>
        <v>3.6236522951819987</v>
      </c>
      <c r="AD43">
        <f t="shared" si="1"/>
        <v>343.20688996245718</v>
      </c>
      <c r="AE43">
        <f>'IDT-1'!E43</f>
        <v>0</v>
      </c>
      <c r="AF43" s="24"/>
      <c r="AG43">
        <f t="shared" si="2"/>
        <v>343.20688996245718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-42.1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0.63180000000000003</v>
      </c>
      <c r="E44">
        <f>GT_NG!S44</f>
        <v>2.0903603867565193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82.537624906876601</v>
      </c>
      <c r="P44" s="36">
        <v>0</v>
      </c>
      <c r="Q44" s="36">
        <v>0</v>
      </c>
      <c r="R44" s="38">
        <v>0</v>
      </c>
      <c r="S44" s="38">
        <v>8.74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184.59</v>
      </c>
      <c r="AB44" s="75">
        <f>-STOA!Q44</f>
        <v>0</v>
      </c>
      <c r="AC44">
        <f t="shared" si="0"/>
        <v>3.5906853057847914</v>
      </c>
      <c r="AD44">
        <f t="shared" si="1"/>
        <v>347.34909998784832</v>
      </c>
      <c r="AE44">
        <f>'IDT-1'!E44</f>
        <v>0</v>
      </c>
      <c r="AF44" s="24"/>
      <c r="AG44">
        <f t="shared" si="2"/>
        <v>347.34909998784832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-38.1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0.63180000000000003</v>
      </c>
      <c r="E45">
        <f>GT_NG!S45</f>
        <v>2.0903603867565193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82.537624906876601</v>
      </c>
      <c r="P45" s="36">
        <v>0</v>
      </c>
      <c r="Q45" s="36">
        <v>0</v>
      </c>
      <c r="R45" s="38">
        <v>0</v>
      </c>
      <c r="S45" s="38">
        <v>8.74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184.59</v>
      </c>
      <c r="AB45" s="75">
        <f>-STOA!Q45</f>
        <v>0</v>
      </c>
      <c r="AC45">
        <f t="shared" si="0"/>
        <v>3.5102093073983456</v>
      </c>
      <c r="AD45">
        <f t="shared" si="1"/>
        <v>356.92957598623479</v>
      </c>
      <c r="AE45">
        <f>'IDT-1'!E45</f>
        <v>0</v>
      </c>
      <c r="AF45" s="24"/>
      <c r="AG45">
        <f t="shared" si="2"/>
        <v>356.92957598623479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-28.6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0.63180000000000003</v>
      </c>
      <c r="E46">
        <f>GT_NG!S46</f>
        <v>2.0903603867565193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82.537624906876601</v>
      </c>
      <c r="P46" s="36">
        <v>0</v>
      </c>
      <c r="Q46" s="36">
        <v>0</v>
      </c>
      <c r="R46" s="38">
        <v>0</v>
      </c>
      <c r="S46" s="38">
        <v>8.74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184.59</v>
      </c>
      <c r="AB46" s="75">
        <f>-STOA!Q46</f>
        <v>0</v>
      </c>
      <c r="AC46">
        <f t="shared" si="0"/>
        <v>3.513597770488301</v>
      </c>
      <c r="AD46">
        <f t="shared" si="1"/>
        <v>356.52618752314487</v>
      </c>
      <c r="AE46">
        <f>'IDT-1'!E46</f>
        <v>0</v>
      </c>
      <c r="AF46" s="24"/>
      <c r="AG46">
        <f t="shared" si="2"/>
        <v>356.52618752314487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-29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0.63180000000000003</v>
      </c>
      <c r="E47">
        <f>GT_NG!S47</f>
        <v>2.0903603867565193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82.537624906876601</v>
      </c>
      <c r="P47" s="36">
        <v>0</v>
      </c>
      <c r="Q47" s="36">
        <v>0</v>
      </c>
      <c r="R47" s="38">
        <v>0</v>
      </c>
      <c r="S47" s="38">
        <v>8.74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184.59</v>
      </c>
      <c r="AB47" s="75">
        <f>-STOA!Q47</f>
        <v>0</v>
      </c>
      <c r="AC47">
        <f t="shared" si="0"/>
        <v>3.4873371815411449</v>
      </c>
      <c r="AD47">
        <f t="shared" si="1"/>
        <v>359.65244811209203</v>
      </c>
      <c r="AE47">
        <f>'IDT-1'!E47</f>
        <v>0</v>
      </c>
      <c r="AF47" s="24"/>
      <c r="AG47">
        <f t="shared" si="2"/>
        <v>359.65244811209203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-25.9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0.63180000000000003</v>
      </c>
      <c r="E48">
        <f>GT_NG!S48</f>
        <v>2.0903603867565193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81.634831213507965</v>
      </c>
      <c r="P48" s="36">
        <v>0</v>
      </c>
      <c r="Q48" s="36">
        <v>0</v>
      </c>
      <c r="R48" s="38">
        <v>0</v>
      </c>
      <c r="S48" s="38">
        <v>8.74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184.59</v>
      </c>
      <c r="AB48" s="75">
        <f>-STOA!Q48</f>
        <v>0</v>
      </c>
      <c r="AC48">
        <f t="shared" si="0"/>
        <v>3.4382450416648926</v>
      </c>
      <c r="AD48">
        <f t="shared" si="1"/>
        <v>363.69874655859962</v>
      </c>
      <c r="AE48">
        <f>'IDT-1'!E48</f>
        <v>0</v>
      </c>
      <c r="AF48" s="24"/>
      <c r="AG48">
        <f t="shared" si="2"/>
        <v>363.69874655859962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-21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0.63180000000000003</v>
      </c>
      <c r="E49">
        <f>GT_NG!S49</f>
        <v>2.0903603867565193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81.636143892240739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184.59</v>
      </c>
      <c r="AB49" s="75">
        <f>-STOA!Q49</f>
        <v>0</v>
      </c>
      <c r="AC49">
        <f t="shared" si="0"/>
        <v>3.2578417559435771</v>
      </c>
      <c r="AD49">
        <f t="shared" si="1"/>
        <v>384.58046252305371</v>
      </c>
      <c r="AE49">
        <f>'IDT-1'!E49</f>
        <v>0</v>
      </c>
      <c r="AF49" s="24"/>
      <c r="AG49">
        <f t="shared" si="2"/>
        <v>384.58046252305371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0.63180000000000003</v>
      </c>
      <c r="E50">
        <f>GT_NG!S50</f>
        <v>2.0903603867565193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81.636143892240739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184.59</v>
      </c>
      <c r="AB50" s="75">
        <f>-STOA!Q50</f>
        <v>0</v>
      </c>
      <c r="AC50">
        <f t="shared" si="0"/>
        <v>3.2578417559435771</v>
      </c>
      <c r="AD50">
        <f t="shared" si="1"/>
        <v>384.58046252305371</v>
      </c>
      <c r="AE50">
        <f>'IDT-1'!E50</f>
        <v>0</v>
      </c>
      <c r="AF50" s="24"/>
      <c r="AG50">
        <f t="shared" si="2"/>
        <v>384.58046252305371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0.63180000000000003</v>
      </c>
      <c r="E51">
        <f>GT_NG!S51</f>
        <v>2.0903603867565193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81.655118390140785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184.59</v>
      </c>
      <c r="AB51" s="75">
        <f>-STOA!Q51</f>
        <v>0</v>
      </c>
      <c r="AC51">
        <f t="shared" si="0"/>
        <v>3.2580011417259369</v>
      </c>
      <c r="AD51">
        <f t="shared" si="1"/>
        <v>384.59927763517135</v>
      </c>
      <c r="AE51">
        <f>'IDT-1'!E51</f>
        <v>0</v>
      </c>
      <c r="AF51" s="24"/>
      <c r="AG51">
        <f t="shared" si="2"/>
        <v>384.59927763517135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0.63180000000000003</v>
      </c>
      <c r="E52">
        <f>GT_NG!S52</f>
        <v>2.0903603867565193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81.413258513808714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184.59</v>
      </c>
      <c r="AB52" s="75">
        <f>-STOA!Q52</f>
        <v>0</v>
      </c>
      <c r="AC52">
        <f t="shared" si="0"/>
        <v>3.2559695187647479</v>
      </c>
      <c r="AD52">
        <f t="shared" si="1"/>
        <v>384.35944938180052</v>
      </c>
      <c r="AE52">
        <f>'IDT-1'!E52</f>
        <v>0</v>
      </c>
      <c r="AF52" s="24"/>
      <c r="AG52">
        <f t="shared" si="2"/>
        <v>384.35944938180052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0.63180000000000003</v>
      </c>
      <c r="E53">
        <f>GT_NG!S53</f>
        <v>2.0903603867565193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81.502521036364314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184.59</v>
      </c>
      <c r="AB53" s="75">
        <f>-STOA!Q53</f>
        <v>0</v>
      </c>
      <c r="AC53">
        <f t="shared" si="0"/>
        <v>3.2567193239542149</v>
      </c>
      <c r="AD53">
        <f t="shared" si="1"/>
        <v>384.44796209916666</v>
      </c>
      <c r="AE53">
        <f>'IDT-1'!E53</f>
        <v>0</v>
      </c>
      <c r="AF53" s="24"/>
      <c r="AG53">
        <f t="shared" si="2"/>
        <v>384.44796209916666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0.63180000000000003</v>
      </c>
      <c r="E54">
        <f>GT_NG!S54</f>
        <v>2.0903603867565193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81.502507826156375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184.59</v>
      </c>
      <c r="AB54" s="75">
        <f>-STOA!Q54</f>
        <v>0</v>
      </c>
      <c r="AC54">
        <f t="shared" si="0"/>
        <v>3.2567192129884681</v>
      </c>
      <c r="AD54">
        <f t="shared" si="1"/>
        <v>384.44794899992445</v>
      </c>
      <c r="AE54">
        <f>'IDT-1'!E54</f>
        <v>0</v>
      </c>
      <c r="AF54" s="24"/>
      <c r="AG54">
        <f t="shared" si="2"/>
        <v>384.44794899992445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0.63180000000000003</v>
      </c>
      <c r="E55">
        <f>GT_NG!S55</f>
        <v>2.0903603867565193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81.062926145247829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184.59</v>
      </c>
      <c r="AB55" s="75">
        <f>-STOA!Q55</f>
        <v>0</v>
      </c>
      <c r="AC55">
        <f t="shared" si="0"/>
        <v>3.2530267268688364</v>
      </c>
      <c r="AD55">
        <f t="shared" si="1"/>
        <v>384.01205980513555</v>
      </c>
      <c r="AE55">
        <f>'IDT-1'!E55</f>
        <v>0</v>
      </c>
      <c r="AF55" s="24"/>
      <c r="AG55">
        <f t="shared" si="2"/>
        <v>384.01205980513555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0.63180000000000003</v>
      </c>
      <c r="E56">
        <f>GT_NG!S56</f>
        <v>2.0903603867565193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82.064511608568708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184.59</v>
      </c>
      <c r="AB56" s="75">
        <f>-STOA!Q56</f>
        <v>0</v>
      </c>
      <c r="AC56">
        <f t="shared" si="0"/>
        <v>3.2614400447607319</v>
      </c>
      <c r="AD56">
        <f t="shared" si="1"/>
        <v>385.00523195056451</v>
      </c>
      <c r="AE56">
        <f>'IDT-1'!E56</f>
        <v>0</v>
      </c>
      <c r="AF56" s="24"/>
      <c r="AG56">
        <f t="shared" si="2"/>
        <v>385.00523195056451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0.63180000000000003</v>
      </c>
      <c r="E57">
        <f>GT_NG!S57</f>
        <v>2.0903603867565193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82.484469807256986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184.59</v>
      </c>
      <c r="AB57" s="75">
        <f>-STOA!Q57</f>
        <v>0</v>
      </c>
      <c r="AC57">
        <f t="shared" si="0"/>
        <v>3.2649676936297132</v>
      </c>
      <c r="AD57">
        <f t="shared" si="1"/>
        <v>385.42166250038377</v>
      </c>
      <c r="AE57">
        <f>'IDT-1'!E57</f>
        <v>0</v>
      </c>
      <c r="AF57" s="24"/>
      <c r="AG57">
        <f t="shared" si="2"/>
        <v>385.42166250038377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0.63180000000000003</v>
      </c>
      <c r="E58">
        <f>GT_NG!S58</f>
        <v>2.0903603867565193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82.494903820131398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184.59</v>
      </c>
      <c r="AB58" s="75">
        <f>-STOA!Q58</f>
        <v>0</v>
      </c>
      <c r="AC58">
        <f t="shared" si="0"/>
        <v>3.2650553393378585</v>
      </c>
      <c r="AD58">
        <f t="shared" si="1"/>
        <v>385.43200886755011</v>
      </c>
      <c r="AE58">
        <f>'IDT-1'!E58</f>
        <v>0</v>
      </c>
      <c r="AF58" s="24"/>
      <c r="AG58">
        <f t="shared" si="2"/>
        <v>385.43200886755011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0.63180000000000003</v>
      </c>
      <c r="E59">
        <f>GT_NG!S59</f>
        <v>2.0903603867565193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82.494838958731606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184.59</v>
      </c>
      <c r="AB59" s="75">
        <f>-STOA!Q59</f>
        <v>0</v>
      </c>
      <c r="AC59">
        <f t="shared" si="0"/>
        <v>3.2650547945021002</v>
      </c>
      <c r="AD59">
        <f t="shared" si="1"/>
        <v>385.43194455098609</v>
      </c>
      <c r="AE59">
        <f>'IDT-1'!E59</f>
        <v>0</v>
      </c>
      <c r="AF59" s="24"/>
      <c r="AG59">
        <f t="shared" si="2"/>
        <v>385.43194455098609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0.63180000000000003</v>
      </c>
      <c r="E60">
        <f>GT_NG!S60</f>
        <v>2.0903603867565193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82.494838958731606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184.59</v>
      </c>
      <c r="AB60" s="75">
        <f>-STOA!Q60</f>
        <v>0</v>
      </c>
      <c r="AC60">
        <f t="shared" si="0"/>
        <v>3.2650547945021002</v>
      </c>
      <c r="AD60">
        <f t="shared" si="1"/>
        <v>385.43194455098609</v>
      </c>
      <c r="AE60">
        <f>'IDT-1'!E60</f>
        <v>0</v>
      </c>
      <c r="AF60" s="24"/>
      <c r="AG60">
        <f t="shared" si="2"/>
        <v>385.43194455098609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0.63180000000000003</v>
      </c>
      <c r="E61">
        <f>GT_NG!S61</f>
        <v>2.0903603867565193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82.395405859804825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184.59</v>
      </c>
      <c r="AB61" s="75">
        <f>-STOA!Q61</f>
        <v>0</v>
      </c>
      <c r="AC61">
        <f t="shared" si="0"/>
        <v>3.2642195564711147</v>
      </c>
      <c r="AD61">
        <f t="shared" si="1"/>
        <v>385.3333466900902</v>
      </c>
      <c r="AE61">
        <f>'IDT-1'!E61</f>
        <v>0</v>
      </c>
      <c r="AF61" s="24"/>
      <c r="AG61">
        <f t="shared" si="2"/>
        <v>385.3333466900902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0.63180000000000003</v>
      </c>
      <c r="E62">
        <f>GT_NG!S62</f>
        <v>2.0903603867565193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83.374854238446787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184.59</v>
      </c>
      <c r="AB62" s="75">
        <f>-STOA!Q62</f>
        <v>0</v>
      </c>
      <c r="AC62">
        <f t="shared" si="0"/>
        <v>3.2724469228517079</v>
      </c>
      <c r="AD62">
        <f t="shared" si="1"/>
        <v>386.30456770235162</v>
      </c>
      <c r="AE62">
        <f>'IDT-1'!E62</f>
        <v>0</v>
      </c>
      <c r="AF62" s="24"/>
      <c r="AG62">
        <f t="shared" si="2"/>
        <v>386.30456770235162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0.63180000000000003</v>
      </c>
      <c r="E63">
        <f>GT_NG!S63</f>
        <v>2.0903603867565193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83.375072499196492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184.59</v>
      </c>
      <c r="AB63" s="75">
        <f>-STOA!Q63</f>
        <v>0</v>
      </c>
      <c r="AC63">
        <f t="shared" si="0"/>
        <v>3.2724487562420048</v>
      </c>
      <c r="AD63">
        <f t="shared" si="1"/>
        <v>386.30478412971098</v>
      </c>
      <c r="AE63">
        <f>'IDT-1'!E63</f>
        <v>0</v>
      </c>
      <c r="AF63" s="24"/>
      <c r="AG63">
        <f t="shared" si="2"/>
        <v>386.30478412971098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0.63180000000000003</v>
      </c>
      <c r="E64">
        <f>GT_NG!S64</f>
        <v>2.0903603867565193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83.375206524700786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184.59</v>
      </c>
      <c r="AB64" s="75">
        <f>-STOA!Q64</f>
        <v>0</v>
      </c>
      <c r="AC64">
        <f t="shared" si="0"/>
        <v>3.2724498820562409</v>
      </c>
      <c r="AD64">
        <f t="shared" si="1"/>
        <v>386.304917029401</v>
      </c>
      <c r="AE64">
        <f>'IDT-1'!E64</f>
        <v>0</v>
      </c>
      <c r="AF64" s="24"/>
      <c r="AG64">
        <f t="shared" si="2"/>
        <v>386.304917029401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0.63180000000000003</v>
      </c>
      <c r="E65">
        <f>GT_NG!S65</f>
        <v>2.0903603867565193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22.999201416617478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83.375206524700786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184.59</v>
      </c>
      <c r="AB65" s="75">
        <f>-STOA!Q65</f>
        <v>0</v>
      </c>
      <c r="AC65">
        <f t="shared" si="0"/>
        <v>3.2724431739558284</v>
      </c>
      <c r="AD65">
        <f t="shared" si="1"/>
        <v>386.30412515411899</v>
      </c>
      <c r="AE65">
        <f>'IDT-1'!E65</f>
        <v>0</v>
      </c>
      <c r="AF65" s="24"/>
      <c r="AG65">
        <f t="shared" si="2"/>
        <v>386.30412515411899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0.63180000000000003</v>
      </c>
      <c r="E66">
        <f>GT_NG!S66</f>
        <v>2.0903603867565193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22.999201416617478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83.375206524700786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184.59</v>
      </c>
      <c r="AB66" s="75">
        <f>-STOA!Q66</f>
        <v>0</v>
      </c>
      <c r="AC66">
        <f t="shared" si="0"/>
        <v>3.2724431739558284</v>
      </c>
      <c r="AD66">
        <f t="shared" si="1"/>
        <v>386.30412515411899</v>
      </c>
      <c r="AE66">
        <f>'IDT-1'!E66</f>
        <v>0</v>
      </c>
      <c r="AF66" s="24"/>
      <c r="AG66">
        <f t="shared" si="2"/>
        <v>386.30412515411899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0.63180000000000003</v>
      </c>
      <c r="E67">
        <f>GT_NG!S67</f>
        <v>2.0903603867565193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83.796900151593206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184.59</v>
      </c>
      <c r="AB67" s="75">
        <f>-STOA!Q67</f>
        <v>0</v>
      </c>
      <c r="AC67">
        <f t="shared" si="0"/>
        <v>3.2759854004217246</v>
      </c>
      <c r="AD67">
        <f t="shared" si="1"/>
        <v>386.72227655454549</v>
      </c>
      <c r="AE67">
        <f>'IDT-1'!E67</f>
        <v>0</v>
      </c>
      <c r="AF67" s="24"/>
      <c r="AG67">
        <f t="shared" si="2"/>
        <v>386.72227655454549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0.63180000000000003</v>
      </c>
      <c r="E68">
        <f>GT_NG!S68</f>
        <v>2.0903603867565193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22.999201416617478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84.385028975162115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184.59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3.2809256825397033</v>
      </c>
      <c r="AD68">
        <f t="shared" ref="AD68:AD98" si="4">SUM(B68:AB68,AI68:AV68)-AC68</f>
        <v>387.30546509599645</v>
      </c>
      <c r="AE68">
        <f>'IDT-1'!E68</f>
        <v>0</v>
      </c>
      <c r="AF68" s="24"/>
      <c r="AG68">
        <f t="shared" ref="AG68:AG98" si="5">SUM(AD68:AF68)</f>
        <v>387.30546509599645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0.63180000000000003</v>
      </c>
      <c r="E69">
        <f>GT_NG!S69</f>
        <v>2.0903603867565193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22.999201416617478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85.88741228707363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184.59</v>
      </c>
      <c r="AB69" s="75">
        <f>-STOA!Q69</f>
        <v>0</v>
      </c>
      <c r="AC69">
        <f t="shared" si="3"/>
        <v>3.4824525196247857</v>
      </c>
      <c r="AD69">
        <f t="shared" si="4"/>
        <v>366.30632157082283</v>
      </c>
      <c r="AE69">
        <f>'IDT-1'!E69</f>
        <v>0</v>
      </c>
      <c r="AF69" s="24"/>
      <c r="AG69">
        <f t="shared" si="5"/>
        <v>366.30632157082283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-22.3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0.63180000000000003</v>
      </c>
      <c r="E70">
        <f>GT_NG!S70</f>
        <v>2.0903603867565193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22.999201416617478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86.07702923227113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184.58999999999997</v>
      </c>
      <c r="AB70" s="75">
        <f>-STOA!Q70</f>
        <v>0</v>
      </c>
      <c r="AC70">
        <f t="shared" si="3"/>
        <v>3.528095322133868</v>
      </c>
      <c r="AD70">
        <f t="shared" si="4"/>
        <v>361.25029571351121</v>
      </c>
      <c r="AE70">
        <f>'IDT-1'!E70</f>
        <v>0</v>
      </c>
      <c r="AF70" s="24"/>
      <c r="AG70">
        <f t="shared" si="5"/>
        <v>361.25029571351121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-27.5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0.63180000000000003</v>
      </c>
      <c r="E71">
        <f>GT_NG!S71</f>
        <v>2.0903603867565193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86.940905858615452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2.8561870483607108</v>
      </c>
      <c r="AD71">
        <f t="shared" si="4"/>
        <v>337.16608061362871</v>
      </c>
      <c r="AE71">
        <f>'IDT-1'!E71</f>
        <v>0</v>
      </c>
      <c r="AF71" s="24"/>
      <c r="AG71">
        <f t="shared" si="5"/>
        <v>337.16608061362871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0.63180000000000003</v>
      </c>
      <c r="E72">
        <f>GT_NG!S72</f>
        <v>2.0903603867565193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87.17119034160757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2.8581214380178448</v>
      </c>
      <c r="AD72">
        <f t="shared" si="4"/>
        <v>337.3944307069637</v>
      </c>
      <c r="AE72">
        <f>'IDT-1'!E72</f>
        <v>0</v>
      </c>
      <c r="AF72" s="24"/>
      <c r="AG72">
        <f t="shared" si="5"/>
        <v>337.3944307069637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0.63180000000000003</v>
      </c>
      <c r="E73">
        <f>GT_NG!S73</f>
        <v>2.0903603867565193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86.691181845658534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2.854089366651873</v>
      </c>
      <c r="AD73">
        <f t="shared" si="4"/>
        <v>336.91845428238065</v>
      </c>
      <c r="AE73">
        <f>'IDT-1'!E73</f>
        <v>0</v>
      </c>
      <c r="AF73" s="24"/>
      <c r="AG73">
        <f t="shared" si="5"/>
        <v>336.91845428238065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0.63180000000000003</v>
      </c>
      <c r="E74">
        <f>GT_NG!S74</f>
        <v>2.0903603867565193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22.999201416617478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86.691181845658534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2.9989461637474761</v>
      </c>
      <c r="AD74">
        <f t="shared" si="4"/>
        <v>319.67359748528503</v>
      </c>
      <c r="AE74">
        <f>'IDT-1'!E74</f>
        <v>0</v>
      </c>
      <c r="AF74" s="24"/>
      <c r="AG74">
        <f t="shared" si="5"/>
        <v>319.67359748528503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-17.100000000000001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0.63180000000000003</v>
      </c>
      <c r="E75">
        <f>GT_NG!S75</f>
        <v>2.1086434222092008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22.999172840394159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88.241024654509346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3.1036066842281516</v>
      </c>
      <c r="AD75">
        <f t="shared" si="4"/>
        <v>310.33703423288455</v>
      </c>
      <c r="AE75">
        <f>'IDT-1'!E75</f>
        <v>0</v>
      </c>
      <c r="AF75" s="24"/>
      <c r="AG75">
        <f t="shared" si="5"/>
        <v>310.33703423288455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-27.9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0.63180000000000003</v>
      </c>
      <c r="E76">
        <f>GT_NG!S76</f>
        <v>2.1086434222092008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22.999172840394159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88.910535995393744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3.2091902406452717</v>
      </c>
      <c r="AD76">
        <f t="shared" si="4"/>
        <v>299.10096201735183</v>
      </c>
      <c r="AE76">
        <f>'IDT-1'!E76</f>
        <v>0</v>
      </c>
      <c r="AF76" s="24"/>
      <c r="AG76">
        <f t="shared" si="5"/>
        <v>299.10096201735183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-39.700000000000003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0.63180000000000003</v>
      </c>
      <c r="E77">
        <f>GT_NG!S77</f>
        <v>2.1086434222092008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22.999172840394159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88.794252833328315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112.53</v>
      </c>
      <c r="AB77" s="75">
        <f>-STOA!Q77</f>
        <v>0</v>
      </c>
      <c r="AC77">
        <f t="shared" si="3"/>
        <v>3.137217502422768</v>
      </c>
      <c r="AD77">
        <f t="shared" si="4"/>
        <v>269.71665159350886</v>
      </c>
      <c r="AE77">
        <f>'IDT-1'!E77</f>
        <v>0</v>
      </c>
      <c r="AF77" s="24"/>
      <c r="AG77">
        <f t="shared" si="5"/>
        <v>269.71665159350886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-40.1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0.63180000000000003</v>
      </c>
      <c r="E78">
        <f>GT_NG!S78</f>
        <v>2.1086434222092008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22.999172840394159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91.299765789034282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104.60999999999999</v>
      </c>
      <c r="AB78" s="75">
        <f>-STOA!Q78</f>
        <v>0</v>
      </c>
      <c r="AC78">
        <f t="shared" si="3"/>
        <v>3.1933897039493666</v>
      </c>
      <c r="AD78">
        <f t="shared" si="4"/>
        <v>252.24599234768826</v>
      </c>
      <c r="AE78">
        <f>'IDT-1'!E78</f>
        <v>0</v>
      </c>
      <c r="AF78" s="24"/>
      <c r="AG78">
        <f t="shared" si="5"/>
        <v>252.24599234768826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-52.1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0.63180000000000003</v>
      </c>
      <c r="E79">
        <f>GT_NG!S79</f>
        <v>2.1086434222092008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94.219232278320916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-17</v>
      </c>
      <c r="AA79" s="75">
        <f>STOA!K79</f>
        <v>104.60999999999999</v>
      </c>
      <c r="AB79" s="75">
        <f>-STOA!Q79</f>
        <v>0</v>
      </c>
      <c r="AC79">
        <f t="shared" si="3"/>
        <v>3.1492968448877727</v>
      </c>
      <c r="AD79">
        <f t="shared" si="4"/>
        <v>263.30955169603646</v>
      </c>
      <c r="AE79">
        <f>'IDT-1'!E79</f>
        <v>0</v>
      </c>
      <c r="AF79" s="24"/>
      <c r="AG79">
        <f t="shared" si="5"/>
        <v>263.30955169603646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-37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0.63180000000000003</v>
      </c>
      <c r="E80">
        <f>GT_NG!S80</f>
        <v>2.1086434222092008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94.219234468169944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-31</v>
      </c>
      <c r="AA80" s="75">
        <f>STOA!K80</f>
        <v>104.60999999999999</v>
      </c>
      <c r="AB80" s="75">
        <f>-STOA!Q80</f>
        <v>0</v>
      </c>
      <c r="AC80">
        <f t="shared" si="3"/>
        <v>3.2001238096318394</v>
      </c>
      <c r="AD80">
        <f t="shared" si="4"/>
        <v>257.25872692114143</v>
      </c>
      <c r="AE80">
        <f>'IDT-1'!E80</f>
        <v>0</v>
      </c>
      <c r="AF80" s="24"/>
      <c r="AG80">
        <f t="shared" si="5"/>
        <v>257.25872692114143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0.63180000000000003</v>
      </c>
      <c r="E81">
        <f>GT_NG!S81</f>
        <v>2.1086434222092008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94.219303536981087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105.78999999999999</v>
      </c>
      <c r="AB81" s="75">
        <f>-STOA!Q81</f>
        <v>0</v>
      </c>
      <c r="AC81">
        <f t="shared" si="3"/>
        <v>3.2693338954445541</v>
      </c>
      <c r="AD81">
        <f t="shared" si="4"/>
        <v>251.36951466133957</v>
      </c>
      <c r="AE81">
        <f>'IDT-1'!E81</f>
        <v>0</v>
      </c>
      <c r="AF81" s="24"/>
      <c r="AG81">
        <f t="shared" si="5"/>
        <v>251.36951466133957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0.63180000000000003</v>
      </c>
      <c r="E82">
        <f>GT_NG!S82</f>
        <v>2.1086434222092008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94.219303536981087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105.78999999999999</v>
      </c>
      <c r="AB82" s="75">
        <f>-STOA!Q82</f>
        <v>0</v>
      </c>
      <c r="AC82">
        <f t="shared" si="3"/>
        <v>3.3286319995187776</v>
      </c>
      <c r="AD82">
        <f t="shared" si="4"/>
        <v>244.31021655726533</v>
      </c>
      <c r="AE82">
        <f>'IDT-1'!E82</f>
        <v>0</v>
      </c>
      <c r="AF82" s="24"/>
      <c r="AG82">
        <f t="shared" si="5"/>
        <v>244.31021655726533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0.63180000000000003</v>
      </c>
      <c r="E83">
        <f>GT_NG!S83</f>
        <v>2.1086434222092008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94.219303536981087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-45</v>
      </c>
      <c r="AA83" s="75">
        <f>STOA!K83</f>
        <v>105.78999999999999</v>
      </c>
      <c r="AB83" s="75">
        <f>-STOA!Q83</f>
        <v>0</v>
      </c>
      <c r="AC83">
        <f t="shared" si="3"/>
        <v>3.3879301035930012</v>
      </c>
      <c r="AD83">
        <f t="shared" si="4"/>
        <v>237.25091845319113</v>
      </c>
      <c r="AE83">
        <f>'IDT-1'!E83</f>
        <v>0</v>
      </c>
      <c r="AF83" s="24"/>
      <c r="AG83">
        <f t="shared" si="5"/>
        <v>237.25091845319113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0.63180000000000003</v>
      </c>
      <c r="E84">
        <f>GT_NG!S84</f>
        <v>2.1086434222092008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94.219303536981087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-51</v>
      </c>
      <c r="AA84" s="75">
        <f>STOA!K84</f>
        <v>105.78999999999999</v>
      </c>
      <c r="AB84" s="75">
        <f>-STOA!Q84</f>
        <v>0</v>
      </c>
      <c r="AC84">
        <f t="shared" si="3"/>
        <v>3.4302858922174462</v>
      </c>
      <c r="AD84">
        <f t="shared" si="4"/>
        <v>232.20856266456667</v>
      </c>
      <c r="AE84">
        <f>'IDT-1'!E84</f>
        <v>0</v>
      </c>
      <c r="AF84" s="24"/>
      <c r="AG84">
        <f t="shared" si="5"/>
        <v>232.20856266456667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0.63180000000000003</v>
      </c>
      <c r="E85">
        <f>GT_NG!S85</f>
        <v>2.1086434222092008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89.744080892184428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-39</v>
      </c>
      <c r="AA85" s="75">
        <f>STOA!K85</f>
        <v>105.78999999999999</v>
      </c>
      <c r="AB85" s="75">
        <f>-STOA!Q85</f>
        <v>0</v>
      </c>
      <c r="AC85">
        <f t="shared" si="3"/>
        <v>3.3926940220011539</v>
      </c>
      <c r="AD85">
        <f t="shared" si="4"/>
        <v>227.77093188998626</v>
      </c>
      <c r="AE85">
        <f>'IDT-1'!E85</f>
        <v>0</v>
      </c>
      <c r="AF85" s="24"/>
      <c r="AG85">
        <f t="shared" si="5"/>
        <v>227.77093188998626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0.63180000000000003</v>
      </c>
      <c r="E86">
        <f>GT_NG!S86</f>
        <v>2.1086434222092008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88.219027381643215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-43</v>
      </c>
      <c r="AA86" s="75">
        <f>STOA!K86</f>
        <v>105.78999999999999</v>
      </c>
      <c r="AB86" s="75">
        <f>-STOA!Q86</f>
        <v>0</v>
      </c>
      <c r="AC86">
        <f t="shared" si="3"/>
        <v>3.3714124147877191</v>
      </c>
      <c r="AD86">
        <f t="shared" si="4"/>
        <v>227.26715998665853</v>
      </c>
      <c r="AE86">
        <f>'IDT-1'!E86</f>
        <v>0</v>
      </c>
      <c r="AF86" s="24"/>
      <c r="AG86">
        <f t="shared" si="5"/>
        <v>227.26715998665853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0.63180000000000003</v>
      </c>
      <c r="E87">
        <f>GT_NG!S87</f>
        <v>2.1086434222092008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88.219027381643215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-40</v>
      </c>
      <c r="AA87" s="75">
        <f>STOA!K87</f>
        <v>106.85</v>
      </c>
      <c r="AB87" s="75">
        <f>-STOA!Q87</f>
        <v>0</v>
      </c>
      <c r="AC87">
        <f t="shared" si="3"/>
        <v>3.4142010456872756</v>
      </c>
      <c r="AD87">
        <f t="shared" si="4"/>
        <v>224.28437135575899</v>
      </c>
      <c r="AE87">
        <f>'IDT-1'!E87</f>
        <v>0</v>
      </c>
      <c r="AF87" s="24"/>
      <c r="AG87">
        <f t="shared" si="5"/>
        <v>224.28437135575899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-49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0.63180000000000003</v>
      </c>
      <c r="E88">
        <f>GT_NG!S88</f>
        <v>2.1086434222092008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88.219027381643215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-55</v>
      </c>
      <c r="AA88" s="75">
        <f>STOA!K88</f>
        <v>106.85</v>
      </c>
      <c r="AB88" s="75">
        <f>-STOA!Q88</f>
        <v>0</v>
      </c>
      <c r="AC88">
        <f t="shared" si="3"/>
        <v>3.4311433611370536</v>
      </c>
      <c r="AD88">
        <f t="shared" si="4"/>
        <v>222.2674290403092</v>
      </c>
      <c r="AE88">
        <f>'IDT-1'!E88</f>
        <v>0</v>
      </c>
      <c r="AF88" s="24"/>
      <c r="AG88">
        <f t="shared" si="5"/>
        <v>222.2674290403092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0.63180000000000003</v>
      </c>
      <c r="E89">
        <f>GT_NG!S89</f>
        <v>2.1086434222092008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88.219027381643215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-62</v>
      </c>
      <c r="AA89" s="75">
        <f>STOA!K89</f>
        <v>106.85</v>
      </c>
      <c r="AB89" s="75">
        <f>-STOA!Q89</f>
        <v>0</v>
      </c>
      <c r="AC89">
        <f t="shared" si="3"/>
        <v>3.4480856765868317</v>
      </c>
      <c r="AD89">
        <f t="shared" si="4"/>
        <v>220.25048672485943</v>
      </c>
      <c r="AE89">
        <f>'IDT-1'!E89</f>
        <v>0</v>
      </c>
      <c r="AF89" s="24"/>
      <c r="AG89">
        <f t="shared" si="5"/>
        <v>220.25048672485943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-31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0.63180000000000003</v>
      </c>
      <c r="E90">
        <f>GT_NG!S90</f>
        <v>2.1086434222092008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89.590644578631697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-65</v>
      </c>
      <c r="AA90" s="75">
        <f>STOA!K90</f>
        <v>106.85</v>
      </c>
      <c r="AB90" s="75">
        <f>-STOA!Q90</f>
        <v>0</v>
      </c>
      <c r="AC90">
        <f t="shared" si="3"/>
        <v>3.4850207342162016</v>
      </c>
      <c r="AD90">
        <f t="shared" si="4"/>
        <v>218.58516886421853</v>
      </c>
      <c r="AE90">
        <f>'IDT-1'!E90</f>
        <v>0</v>
      </c>
      <c r="AF90" s="24"/>
      <c r="AG90">
        <f t="shared" si="5"/>
        <v>218.58516886421853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-31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0.63180000000000003</v>
      </c>
      <c r="E91">
        <f>GT_NG!S91</f>
        <v>2.1086434222092008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89.590644578631697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106.85</v>
      </c>
      <c r="AB91" s="75">
        <f>-STOA!Q91</f>
        <v>0</v>
      </c>
      <c r="AC91">
        <f t="shared" si="3"/>
        <v>3.5104342073908685</v>
      </c>
      <c r="AD91">
        <f t="shared" si="4"/>
        <v>215.55975539104386</v>
      </c>
      <c r="AE91">
        <f>'IDT-1'!E91</f>
        <v>0</v>
      </c>
      <c r="AF91" s="24"/>
      <c r="AG91">
        <f t="shared" si="5"/>
        <v>215.55975539104386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0.63180000000000003</v>
      </c>
      <c r="E92">
        <f>GT_NG!S92</f>
        <v>2.1086434222092008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89.590644578631697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-71</v>
      </c>
      <c r="AA92" s="75">
        <f>STOA!K92</f>
        <v>106.85</v>
      </c>
      <c r="AB92" s="75">
        <f>-STOA!Q92</f>
        <v>0</v>
      </c>
      <c r="AC92">
        <f t="shared" si="3"/>
        <v>3.5104342073908685</v>
      </c>
      <c r="AD92">
        <f t="shared" si="4"/>
        <v>215.55975539104386</v>
      </c>
      <c r="AE92">
        <f>'IDT-1'!E92</f>
        <v>0</v>
      </c>
      <c r="AF92" s="24"/>
      <c r="AG92">
        <f t="shared" si="5"/>
        <v>215.55975539104386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0.63180000000000003</v>
      </c>
      <c r="E93">
        <f>GT_NG!S93</f>
        <v>2.1086434222092008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90.639125403789464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-71</v>
      </c>
      <c r="AA93" s="75">
        <f>STOA!K93</f>
        <v>106.85</v>
      </c>
      <c r="AB93" s="75">
        <f>-STOA!Q93</f>
        <v>0</v>
      </c>
      <c r="AC93">
        <f t="shared" si="3"/>
        <v>3.5022991308724163</v>
      </c>
      <c r="AD93">
        <f t="shared" si="4"/>
        <v>218.61637129272009</v>
      </c>
      <c r="AE93">
        <f>'IDT-1'!E93</f>
        <v>0</v>
      </c>
      <c r="AF93" s="24"/>
      <c r="AG93">
        <f t="shared" si="5"/>
        <v>218.61637129272009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0.63180000000000003</v>
      </c>
      <c r="E94">
        <f>GT_NG!S94</f>
        <v>2.1086434222092008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90.157949590207593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-74</v>
      </c>
      <c r="AA94" s="75">
        <f>STOA!K94</f>
        <v>106.85</v>
      </c>
      <c r="AB94" s="75">
        <f>-STOA!Q94</f>
        <v>0</v>
      </c>
      <c r="AC94">
        <f t="shared" si="3"/>
        <v>3.5236707272129961</v>
      </c>
      <c r="AD94">
        <f t="shared" si="4"/>
        <v>215.11382388279765</v>
      </c>
      <c r="AE94">
        <f>'IDT-1'!E94</f>
        <v>0</v>
      </c>
      <c r="AF94" s="24"/>
      <c r="AG94">
        <f t="shared" si="5"/>
        <v>215.11382388279765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0.63180000000000003</v>
      </c>
      <c r="E95">
        <f>GT_NG!S95</f>
        <v>2.1086434222092008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88.38934165364418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-74</v>
      </c>
      <c r="AA95" s="75">
        <f>STOA!K95</f>
        <v>106.85</v>
      </c>
      <c r="AB95" s="75">
        <f>-STOA!Q95</f>
        <v>0</v>
      </c>
      <c r="AC95">
        <f t="shared" si="3"/>
        <v>3.5088144205458636</v>
      </c>
      <c r="AD95">
        <f t="shared" si="4"/>
        <v>213.36007225290138</v>
      </c>
      <c r="AE95">
        <f>'IDT-1'!E95</f>
        <v>0</v>
      </c>
      <c r="AF95" s="24"/>
      <c r="AG95">
        <f t="shared" si="5"/>
        <v>213.36007225290138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0.63180000000000003</v>
      </c>
      <c r="E96">
        <f>GT_NG!S96</f>
        <v>2.1086434222092008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88.38934165364418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-74</v>
      </c>
      <c r="AA96" s="75">
        <f>STOA!K96</f>
        <v>106.85</v>
      </c>
      <c r="AB96" s="75">
        <f>-STOA!Q96</f>
        <v>0</v>
      </c>
      <c r="AC96">
        <f t="shared" si="3"/>
        <v>3.5257567359956417</v>
      </c>
      <c r="AD96">
        <f t="shared" si="4"/>
        <v>211.34312993745161</v>
      </c>
      <c r="AE96">
        <f>'IDT-1'!E96</f>
        <v>0</v>
      </c>
      <c r="AF96" s="24"/>
      <c r="AG96">
        <f t="shared" si="5"/>
        <v>211.34312993745161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0.63180000000000003</v>
      </c>
      <c r="E97">
        <f>GT_NG!S97</f>
        <v>2.1086434222092008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88.38934165364418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-74</v>
      </c>
      <c r="AA97" s="75">
        <f>STOA!K97</f>
        <v>106.85</v>
      </c>
      <c r="AB97" s="75">
        <f>-STOA!Q97</f>
        <v>0</v>
      </c>
      <c r="AC97">
        <f t="shared" si="3"/>
        <v>3.5426990514454202</v>
      </c>
      <c r="AD97">
        <f t="shared" si="4"/>
        <v>209.32618762200181</v>
      </c>
      <c r="AE97">
        <f>'IDT-1'!E97</f>
        <v>0</v>
      </c>
      <c r="AF97" s="24"/>
      <c r="AG97">
        <f t="shared" si="5"/>
        <v>209.32618762200181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0.63180000000000003</v>
      </c>
      <c r="E98">
        <f>GT_NG!S98</f>
        <v>2.1086434222092008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88.38934165364418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-75</v>
      </c>
      <c r="AA98" s="75">
        <f>STOA!K98</f>
        <v>106.85</v>
      </c>
      <c r="AB98" s="75">
        <f>-STOA!Q98</f>
        <v>0</v>
      </c>
      <c r="AC98">
        <f t="shared" si="3"/>
        <v>3.5596413668951978</v>
      </c>
      <c r="AD98">
        <f t="shared" si="4"/>
        <v>207.30924530655204</v>
      </c>
      <c r="AE98">
        <f>'IDT-1'!E98</f>
        <v>0</v>
      </c>
      <c r="AF98" s="24"/>
      <c r="AG98">
        <f t="shared" si="5"/>
        <v>207.30924530655204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-31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5.0438575087884241E-2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0.55199182158890103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2.0803604308180388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0.20398500000000053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-1.1054450000000002</v>
      </c>
      <c r="AA99" s="75">
        <f t="shared" si="6"/>
        <v>3.3049400000000033</v>
      </c>
      <c r="AB99" s="75">
        <f t="shared" si="6"/>
        <v>0</v>
      </c>
      <c r="AC99">
        <f t="shared" si="6"/>
        <v>8.5175002414846809E-2</v>
      </c>
      <c r="AD99">
        <f t="shared" si="6"/>
        <v>6.4013122650799783</v>
      </c>
      <c r="AE99">
        <f t="shared" si="6"/>
        <v>0</v>
      </c>
      <c r="AG99">
        <f t="shared" si="6"/>
        <v>6.4013122650799783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-0.71354749999999956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0.27031008382485056</v>
      </c>
      <c r="AD3">
        <f>SUM(B3:AB3,AI3:AV3)-AC3</f>
        <v>31.909461800085932</v>
      </c>
      <c r="AE3">
        <f>'IDT-1'!D3</f>
        <v>0</v>
      </c>
      <c r="AF3" s="24"/>
      <c r="AG3">
        <f>SUM(AD3:AF3)</f>
        <v>31.909461800085932</v>
      </c>
      <c r="AI3" s="34">
        <f>PXIL!L3</f>
        <v>0</v>
      </c>
      <c r="AJ3" s="34">
        <f>PXIL!R3</f>
        <v>0</v>
      </c>
      <c r="AK3" s="34">
        <f>RTM_IEX!L3</f>
        <v>4.83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0.27031008382485056</v>
      </c>
      <c r="AD4">
        <f t="shared" ref="AD4:AD67" si="1">SUM(B4:AB4,AI4:AV4)-AC4</f>
        <v>31.909461800085932</v>
      </c>
      <c r="AE4">
        <f>'IDT-1'!D4</f>
        <v>0</v>
      </c>
      <c r="AF4" s="24"/>
      <c r="AG4">
        <f t="shared" ref="AG4:AG67" si="2">SUM(AD4:AF4)</f>
        <v>31.909461800085932</v>
      </c>
      <c r="AI4" s="34">
        <f>PXIL!L4</f>
        <v>0</v>
      </c>
      <c r="AJ4" s="34">
        <f>PXIL!R4</f>
        <v>0</v>
      </c>
      <c r="AK4" s="34">
        <f>RTM_IEX!L4</f>
        <v>4.83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0.27031008382485056</v>
      </c>
      <c r="AD5">
        <f t="shared" si="1"/>
        <v>31.909461800085932</v>
      </c>
      <c r="AE5">
        <f>'IDT-1'!D5</f>
        <v>0</v>
      </c>
      <c r="AF5" s="24"/>
      <c r="AG5">
        <f t="shared" si="2"/>
        <v>31.909461800085932</v>
      </c>
      <c r="AI5" s="34">
        <f>PXIL!L5</f>
        <v>0</v>
      </c>
      <c r="AJ5" s="34">
        <f>PXIL!R5</f>
        <v>0</v>
      </c>
      <c r="AK5" s="34">
        <f>RTM_IEX!L5</f>
        <v>4.83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0.27031008382485056</v>
      </c>
      <c r="AD6">
        <f t="shared" si="1"/>
        <v>31.909461800085932</v>
      </c>
      <c r="AE6">
        <f>'IDT-1'!D6</f>
        <v>0</v>
      </c>
      <c r="AF6" s="24"/>
      <c r="AG6">
        <f t="shared" si="2"/>
        <v>31.909461800085932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0.26216399999999995</v>
      </c>
      <c r="AD7">
        <f t="shared" si="1"/>
        <v>30.947835999999999</v>
      </c>
      <c r="AE7">
        <f>'IDT-1'!D7</f>
        <v>0</v>
      </c>
      <c r="AF7" s="24"/>
      <c r="AG7">
        <f t="shared" si="2"/>
        <v>30.947835999999999</v>
      </c>
      <c r="AI7" s="34">
        <f>PXIL!L7</f>
        <v>0</v>
      </c>
      <c r="AJ7" s="34">
        <f>PXIL!R7</f>
        <v>0</v>
      </c>
      <c r="AK7" s="34">
        <f>RTM_IEX!L7</f>
        <v>3.86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0.26216399999999995</v>
      </c>
      <c r="AD8">
        <f t="shared" si="1"/>
        <v>30.947835999999999</v>
      </c>
      <c r="AE8">
        <f>'IDT-1'!D8</f>
        <v>0</v>
      </c>
      <c r="AF8" s="24"/>
      <c r="AG8">
        <f t="shared" si="2"/>
        <v>30.947835999999999</v>
      </c>
      <c r="AI8" s="34">
        <f>PXIL!L8</f>
        <v>0</v>
      </c>
      <c r="AJ8" s="34">
        <f>PXIL!R8</f>
        <v>0</v>
      </c>
      <c r="AK8" s="34">
        <f>RTM_IEX!L8</f>
        <v>3.86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0.26216399999999995</v>
      </c>
      <c r="AD9">
        <f t="shared" si="1"/>
        <v>30.947835999999999</v>
      </c>
      <c r="AE9">
        <f>'IDT-1'!D9</f>
        <v>0</v>
      </c>
      <c r="AF9" s="24"/>
      <c r="AG9">
        <f t="shared" si="2"/>
        <v>30.947835999999999</v>
      </c>
      <c r="AI9" s="34">
        <f>PXIL!L9</f>
        <v>0</v>
      </c>
      <c r="AJ9" s="34">
        <f>PXIL!R9</f>
        <v>0</v>
      </c>
      <c r="AK9" s="34">
        <f>RTM_IEX!L9</f>
        <v>3.86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0.26216399999999995</v>
      </c>
      <c r="AD10">
        <f t="shared" si="1"/>
        <v>30.947835999999999</v>
      </c>
      <c r="AE10">
        <f>'IDT-1'!D10</f>
        <v>0</v>
      </c>
      <c r="AF10" s="24"/>
      <c r="AG10">
        <f t="shared" si="2"/>
        <v>30.947835999999999</v>
      </c>
      <c r="AI10" s="34">
        <f>PXIL!L10</f>
        <v>0</v>
      </c>
      <c r="AJ10" s="34">
        <f>PXIL!R10</f>
        <v>0</v>
      </c>
      <c r="AK10" s="34">
        <f>RTM_IEX!L10</f>
        <v>3.86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0.25409999999999999</v>
      </c>
      <c r="AD11">
        <f t="shared" si="1"/>
        <v>29.995899999999995</v>
      </c>
      <c r="AE11">
        <f>'IDT-1'!D11</f>
        <v>0</v>
      </c>
      <c r="AF11" s="24"/>
      <c r="AG11">
        <f t="shared" si="2"/>
        <v>29.995899999999995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0.25409999999999999</v>
      </c>
      <c r="AD12">
        <f t="shared" si="1"/>
        <v>29.995899999999995</v>
      </c>
      <c r="AE12">
        <f>'IDT-1'!D12</f>
        <v>0</v>
      </c>
      <c r="AF12" s="24"/>
      <c r="AG12">
        <f t="shared" si="2"/>
        <v>29.995899999999995</v>
      </c>
      <c r="AI12" s="34">
        <f>PXIL!L12</f>
        <v>0</v>
      </c>
      <c r="AJ12" s="34">
        <f>PXIL!R12</f>
        <v>0</v>
      </c>
      <c r="AK12" s="34">
        <f>RTM_IEX!L12</f>
        <v>2.9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0.22973999999999997</v>
      </c>
      <c r="AD13">
        <f t="shared" si="1"/>
        <v>27.120259999999998</v>
      </c>
      <c r="AE13">
        <f>'IDT-1'!D13</f>
        <v>0</v>
      </c>
      <c r="AF13" s="24"/>
      <c r="AG13">
        <f t="shared" si="2"/>
        <v>27.120259999999998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0.22973999999999997</v>
      </c>
      <c r="AD14">
        <f t="shared" si="1"/>
        <v>27.120259999999998</v>
      </c>
      <c r="AE14">
        <f>'IDT-1'!D14</f>
        <v>0</v>
      </c>
      <c r="AF14" s="24"/>
      <c r="AG14">
        <f t="shared" si="2"/>
        <v>27.120259999999998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0.22973999999999997</v>
      </c>
      <c r="AD15">
        <f t="shared" si="1"/>
        <v>27.120259999999998</v>
      </c>
      <c r="AE15">
        <f>'IDT-1'!D15</f>
        <v>0</v>
      </c>
      <c r="AF15" s="24"/>
      <c r="AG15">
        <f t="shared" si="2"/>
        <v>27.120259999999998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0.22973999999999997</v>
      </c>
      <c r="AD16">
        <f t="shared" si="1"/>
        <v>27.120259999999998</v>
      </c>
      <c r="AE16">
        <f>'IDT-1'!D16</f>
        <v>0</v>
      </c>
      <c r="AF16" s="24"/>
      <c r="AG16">
        <f t="shared" si="2"/>
        <v>27.120259999999998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0.22973999999999997</v>
      </c>
      <c r="AD17">
        <f t="shared" si="1"/>
        <v>27.120259999999998</v>
      </c>
      <c r="AE17">
        <f>'IDT-1'!D17</f>
        <v>0</v>
      </c>
      <c r="AF17" s="24"/>
      <c r="AG17">
        <f t="shared" si="2"/>
        <v>27.120259999999998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0.22973999999999997</v>
      </c>
      <c r="AD18">
        <f t="shared" si="1"/>
        <v>27.120259999999998</v>
      </c>
      <c r="AE18">
        <f>'IDT-1'!D18</f>
        <v>0</v>
      </c>
      <c r="AF18" s="24"/>
      <c r="AG18">
        <f t="shared" si="2"/>
        <v>27.120259999999998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0.22973999999999997</v>
      </c>
      <c r="AD19">
        <f t="shared" si="1"/>
        <v>27.120259999999998</v>
      </c>
      <c r="AE19">
        <f>'IDT-1'!D19</f>
        <v>0</v>
      </c>
      <c r="AF19" s="24"/>
      <c r="AG19">
        <f t="shared" si="2"/>
        <v>27.120259999999998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0.22973999999999997</v>
      </c>
      <c r="AD20">
        <f t="shared" si="1"/>
        <v>27.120259999999998</v>
      </c>
      <c r="AE20">
        <f>'IDT-1'!D20</f>
        <v>0</v>
      </c>
      <c r="AF20" s="24"/>
      <c r="AG20">
        <f t="shared" si="2"/>
        <v>27.120259999999998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0.22973999999999997</v>
      </c>
      <c r="AD21">
        <f t="shared" si="1"/>
        <v>27.120259999999998</v>
      </c>
      <c r="AE21">
        <f>'IDT-1'!D21</f>
        <v>0</v>
      </c>
      <c r="AF21" s="24"/>
      <c r="AG21">
        <f t="shared" si="2"/>
        <v>27.120259999999998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0.22973999999999997</v>
      </c>
      <c r="AD22">
        <f t="shared" si="1"/>
        <v>27.120259999999998</v>
      </c>
      <c r="AE22">
        <f>'IDT-1'!D22</f>
        <v>0</v>
      </c>
      <c r="AF22" s="24"/>
      <c r="AG22">
        <f t="shared" si="2"/>
        <v>27.120259999999998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0.22973999999999997</v>
      </c>
      <c r="AD23">
        <f t="shared" si="1"/>
        <v>27.120259999999998</v>
      </c>
      <c r="AE23">
        <f>'IDT-1'!D23</f>
        <v>0</v>
      </c>
      <c r="AF23" s="24"/>
      <c r="AG23">
        <f t="shared" si="2"/>
        <v>27.120259999999998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0.22973999999999997</v>
      </c>
      <c r="AD24">
        <f t="shared" si="1"/>
        <v>27.120259999999998</v>
      </c>
      <c r="AE24">
        <f>'IDT-1'!D24</f>
        <v>0</v>
      </c>
      <c r="AF24" s="24"/>
      <c r="AG24">
        <f t="shared" si="2"/>
        <v>27.120259999999998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0.22973999999999997</v>
      </c>
      <c r="AD25">
        <f t="shared" si="1"/>
        <v>27.120259999999998</v>
      </c>
      <c r="AE25">
        <f>'IDT-1'!D25</f>
        <v>0</v>
      </c>
      <c r="AF25" s="24"/>
      <c r="AG25">
        <f t="shared" si="2"/>
        <v>27.120259999999998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0.22973999999999997</v>
      </c>
      <c r="AD26">
        <f t="shared" si="1"/>
        <v>27.120259999999998</v>
      </c>
      <c r="AE26">
        <f>'IDT-1'!D26</f>
        <v>0</v>
      </c>
      <c r="AF26" s="24"/>
      <c r="AG26">
        <f t="shared" si="2"/>
        <v>27.120259999999998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0.22973999999999997</v>
      </c>
      <c r="AD27">
        <f t="shared" si="1"/>
        <v>27.120259999999998</v>
      </c>
      <c r="AE27">
        <f>'IDT-1'!D27</f>
        <v>0</v>
      </c>
      <c r="AF27" s="24"/>
      <c r="AG27">
        <f t="shared" si="2"/>
        <v>27.120259999999998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0.22973999999999997</v>
      </c>
      <c r="AD28">
        <f t="shared" si="1"/>
        <v>27.120259999999998</v>
      </c>
      <c r="AE28">
        <f>'IDT-1'!D28</f>
        <v>0</v>
      </c>
      <c r="AF28" s="24"/>
      <c r="AG28">
        <f t="shared" si="2"/>
        <v>27.120259999999998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0.22973999999999997</v>
      </c>
      <c r="AD29">
        <f t="shared" si="1"/>
        <v>27.120259999999998</v>
      </c>
      <c r="AE29">
        <f>'IDT-1'!D29</f>
        <v>0</v>
      </c>
      <c r="AF29" s="24"/>
      <c r="AG29">
        <f t="shared" si="2"/>
        <v>27.120259999999998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0.22973999999999997</v>
      </c>
      <c r="AD30">
        <f t="shared" si="1"/>
        <v>27.120259999999998</v>
      </c>
      <c r="AE30">
        <f>'IDT-1'!D30</f>
        <v>0</v>
      </c>
      <c r="AF30" s="24"/>
      <c r="AG30">
        <f t="shared" si="2"/>
        <v>27.120259999999998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4.13</v>
      </c>
      <c r="AB31" s="75">
        <f>-STOA!R31</f>
        <v>0</v>
      </c>
      <c r="AC31">
        <f t="shared" si="0"/>
        <v>0.23200799999999996</v>
      </c>
      <c r="AD31">
        <f t="shared" si="1"/>
        <v>27.387991999999997</v>
      </c>
      <c r="AE31">
        <f>'IDT-1'!D31</f>
        <v>0</v>
      </c>
      <c r="AF31" s="24"/>
      <c r="AG31">
        <f t="shared" si="2"/>
        <v>27.387991999999997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4.45</v>
      </c>
      <c r="AB32" s="75">
        <f>-STOA!R32</f>
        <v>0</v>
      </c>
      <c r="AC32">
        <f t="shared" si="0"/>
        <v>0.23469599999999996</v>
      </c>
      <c r="AD32">
        <f t="shared" si="1"/>
        <v>27.705303999999998</v>
      </c>
      <c r="AE32">
        <f>'IDT-1'!D32</f>
        <v>0</v>
      </c>
      <c r="AF32" s="24"/>
      <c r="AG32">
        <f t="shared" si="2"/>
        <v>27.705303999999998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4.4399999999999995</v>
      </c>
      <c r="AB33" s="75">
        <f>-STOA!R33</f>
        <v>0</v>
      </c>
      <c r="AC33">
        <f t="shared" si="0"/>
        <v>0.23461199999999999</v>
      </c>
      <c r="AD33">
        <f t="shared" si="1"/>
        <v>27.695388000000001</v>
      </c>
      <c r="AE33">
        <f>'IDT-1'!D33</f>
        <v>0</v>
      </c>
      <c r="AF33" s="24"/>
      <c r="AG33">
        <f t="shared" si="2"/>
        <v>27.695388000000001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4.83</v>
      </c>
      <c r="AB34" s="75">
        <f>-STOA!R34</f>
        <v>0</v>
      </c>
      <c r="AC34">
        <f t="shared" si="0"/>
        <v>0.25409999999999999</v>
      </c>
      <c r="AD34">
        <f t="shared" si="1"/>
        <v>29.995899999999999</v>
      </c>
      <c r="AE34">
        <f>'IDT-1'!D34</f>
        <v>0</v>
      </c>
      <c r="AF34" s="24"/>
      <c r="AG34">
        <f t="shared" si="2"/>
        <v>29.995899999999999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5.1499999999999995</v>
      </c>
      <c r="AB35" s="75">
        <f>-STOA!R35</f>
        <v>0</v>
      </c>
      <c r="AC35">
        <f t="shared" si="0"/>
        <v>0.24872399999999995</v>
      </c>
      <c r="AD35">
        <f t="shared" si="1"/>
        <v>29.361275999999997</v>
      </c>
      <c r="AE35">
        <f>'IDT-1'!D35</f>
        <v>0</v>
      </c>
      <c r="AF35" s="24"/>
      <c r="AG35">
        <f t="shared" si="2"/>
        <v>29.361275999999997</v>
      </c>
      <c r="AI35" s="34">
        <f>PXIL!L35</f>
        <v>0</v>
      </c>
      <c r="AJ35" s="34">
        <f>PXIL!R35</f>
        <v>0</v>
      </c>
      <c r="AK35" s="34">
        <f>RTM_IEX!L35</f>
        <v>0.97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5.12</v>
      </c>
      <c r="AB36" s="75">
        <f>-STOA!R36</f>
        <v>0</v>
      </c>
      <c r="AC36">
        <f t="shared" si="0"/>
        <v>0.25653599999999999</v>
      </c>
      <c r="AD36">
        <f t="shared" si="1"/>
        <v>30.283463999999999</v>
      </c>
      <c r="AE36">
        <f>'IDT-1'!D36</f>
        <v>0</v>
      </c>
      <c r="AF36" s="24"/>
      <c r="AG36">
        <f t="shared" si="2"/>
        <v>30.283463999999999</v>
      </c>
      <c r="AI36" s="34">
        <f>PXIL!L36</f>
        <v>0</v>
      </c>
      <c r="AJ36" s="34">
        <f>PXIL!R36</f>
        <v>0</v>
      </c>
      <c r="AK36" s="34">
        <f>RTM_IEX!L36</f>
        <v>1.93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5.16</v>
      </c>
      <c r="AB37" s="75">
        <f>-STOA!R37</f>
        <v>0</v>
      </c>
      <c r="AC37">
        <f t="shared" si="0"/>
        <v>0.28123199999999998</v>
      </c>
      <c r="AD37">
        <f t="shared" si="1"/>
        <v>33.198767999999994</v>
      </c>
      <c r="AE37">
        <f>'IDT-1'!D37</f>
        <v>0</v>
      </c>
      <c r="AF37" s="24"/>
      <c r="AG37">
        <f t="shared" si="2"/>
        <v>33.198767999999994</v>
      </c>
      <c r="AI37" s="34">
        <f>PXIL!L37</f>
        <v>0</v>
      </c>
      <c r="AJ37" s="34">
        <f>PXIL!R37</f>
        <v>0</v>
      </c>
      <c r="AK37" s="34">
        <f>RTM_IEX!L37</f>
        <v>4.83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5.42</v>
      </c>
      <c r="AB38" s="75">
        <f>-STOA!R38</f>
        <v>0</v>
      </c>
      <c r="AC38">
        <f t="shared" si="0"/>
        <v>0.29147999999999996</v>
      </c>
      <c r="AD38">
        <f t="shared" si="1"/>
        <v>34.408519999999996</v>
      </c>
      <c r="AE38">
        <f>'IDT-1'!D38</f>
        <v>0</v>
      </c>
      <c r="AF38" s="24"/>
      <c r="AG38">
        <f t="shared" si="2"/>
        <v>34.408519999999996</v>
      </c>
      <c r="AI38" s="34">
        <f>PXIL!L38</f>
        <v>0</v>
      </c>
      <c r="AJ38" s="34">
        <f>PXIL!R38</f>
        <v>0</v>
      </c>
      <c r="AK38" s="34">
        <f>RTM_IEX!L38</f>
        <v>5.79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6.1599999999999993</v>
      </c>
      <c r="AB39" s="75">
        <f>-STOA!R39</f>
        <v>0</v>
      </c>
      <c r="AC39">
        <f t="shared" si="0"/>
        <v>0.30584399999999995</v>
      </c>
      <c r="AD39">
        <f t="shared" si="1"/>
        <v>36.104155999999996</v>
      </c>
      <c r="AE39">
        <f>'IDT-1'!D39</f>
        <v>0</v>
      </c>
      <c r="AF39" s="24"/>
      <c r="AG39">
        <f t="shared" si="2"/>
        <v>36.104155999999996</v>
      </c>
      <c r="AI39" s="34">
        <f>PXIL!L39</f>
        <v>0</v>
      </c>
      <c r="AJ39" s="34">
        <f>PXIL!R39</f>
        <v>0</v>
      </c>
      <c r="AK39" s="34">
        <f>RTM_IEX!L39</f>
        <v>6.76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6.1899999999999995</v>
      </c>
      <c r="AB40" s="75">
        <f>-STOA!R40</f>
        <v>0</v>
      </c>
      <c r="AC40">
        <f t="shared" si="0"/>
        <v>0.31424399999999997</v>
      </c>
      <c r="AD40">
        <f t="shared" si="1"/>
        <v>37.095755999999994</v>
      </c>
      <c r="AE40">
        <f>'IDT-1'!D40</f>
        <v>0</v>
      </c>
      <c r="AF40" s="24"/>
      <c r="AG40">
        <f t="shared" si="2"/>
        <v>37.095755999999994</v>
      </c>
      <c r="AI40" s="34">
        <f>PXIL!L40</f>
        <v>0</v>
      </c>
      <c r="AJ40" s="34">
        <f>PXIL!R40</f>
        <v>0</v>
      </c>
      <c r="AK40" s="34">
        <f>RTM_IEX!L40</f>
        <v>7.73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6.3699999999999992</v>
      </c>
      <c r="AB41" s="75">
        <f>-STOA!R41</f>
        <v>0</v>
      </c>
      <c r="AC41">
        <f t="shared" si="0"/>
        <v>0.33196799999999999</v>
      </c>
      <c r="AD41">
        <f t="shared" si="1"/>
        <v>39.188031999999993</v>
      </c>
      <c r="AE41">
        <f>'IDT-1'!D41</f>
        <v>0</v>
      </c>
      <c r="AF41" s="24"/>
      <c r="AG41">
        <f t="shared" si="2"/>
        <v>39.188031999999993</v>
      </c>
      <c r="AI41" s="34">
        <f>PXIL!L41</f>
        <v>0</v>
      </c>
      <c r="AJ41" s="34">
        <f>PXIL!R41</f>
        <v>0</v>
      </c>
      <c r="AK41" s="34">
        <f>RTM_IEX!L41</f>
        <v>9.66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6.85</v>
      </c>
      <c r="AB42" s="75">
        <f>-STOA!R42</f>
        <v>0</v>
      </c>
      <c r="AC42">
        <f t="shared" si="0"/>
        <v>0.32785199999999998</v>
      </c>
      <c r="AD42">
        <f t="shared" si="1"/>
        <v>38.702147999999994</v>
      </c>
      <c r="AE42">
        <f>'IDT-1'!D42</f>
        <v>0</v>
      </c>
      <c r="AF42" s="24"/>
      <c r="AG42">
        <f t="shared" si="2"/>
        <v>38.702147999999994</v>
      </c>
      <c r="AI42" s="34">
        <f>PXIL!L42</f>
        <v>0</v>
      </c>
      <c r="AJ42" s="34">
        <f>PXIL!R42</f>
        <v>0</v>
      </c>
      <c r="AK42" s="34">
        <f>RTM_IEX!L42</f>
        <v>8.69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7.39</v>
      </c>
      <c r="AB43" s="75">
        <f>-STOA!R43</f>
        <v>0</v>
      </c>
      <c r="AC43">
        <f t="shared" si="0"/>
        <v>0.33238799999999996</v>
      </c>
      <c r="AD43">
        <f t="shared" si="1"/>
        <v>39.237611999999999</v>
      </c>
      <c r="AE43">
        <f>'IDT-1'!D43</f>
        <v>0</v>
      </c>
      <c r="AF43" s="24"/>
      <c r="AG43">
        <f t="shared" si="2"/>
        <v>39.237611999999999</v>
      </c>
      <c r="AI43" s="34">
        <f>PXIL!L43</f>
        <v>0</v>
      </c>
      <c r="AJ43" s="34">
        <f>PXIL!R43</f>
        <v>0</v>
      </c>
      <c r="AK43" s="34">
        <f>RTM_IEX!L43</f>
        <v>8.69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7.9799999999999995</v>
      </c>
      <c r="AB44" s="75">
        <f>-STOA!R44</f>
        <v>0</v>
      </c>
      <c r="AC44">
        <f t="shared" si="0"/>
        <v>0.33734399999999998</v>
      </c>
      <c r="AD44">
        <f t="shared" si="1"/>
        <v>39.822655999999995</v>
      </c>
      <c r="AE44">
        <f>'IDT-1'!D44</f>
        <v>0</v>
      </c>
      <c r="AF44" s="24"/>
      <c r="AG44">
        <f t="shared" si="2"/>
        <v>39.822655999999995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8.41</v>
      </c>
      <c r="AB45" s="75">
        <f>-STOA!R45</f>
        <v>0</v>
      </c>
      <c r="AC45">
        <f t="shared" si="0"/>
        <v>0.33289199999999997</v>
      </c>
      <c r="AD45">
        <f t="shared" si="1"/>
        <v>39.297107999999994</v>
      </c>
      <c r="AE45">
        <f>'IDT-1'!D45</f>
        <v>0</v>
      </c>
      <c r="AF45" s="24"/>
      <c r="AG45">
        <f t="shared" si="2"/>
        <v>39.297107999999994</v>
      </c>
      <c r="AI45" s="34">
        <f>PXIL!L45</f>
        <v>0</v>
      </c>
      <c r="AJ45" s="34">
        <f>PXIL!R45</f>
        <v>0</v>
      </c>
      <c r="AK45" s="34">
        <f>RTM_IEX!L45</f>
        <v>7.73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9.82</v>
      </c>
      <c r="AB46" s="75">
        <f>-STOA!R46</f>
        <v>0</v>
      </c>
      <c r="AC46">
        <f t="shared" si="0"/>
        <v>0.34473599999999999</v>
      </c>
      <c r="AD46">
        <f t="shared" si="1"/>
        <v>40.695264000000009</v>
      </c>
      <c r="AE46">
        <f>'IDT-1'!D46</f>
        <v>0</v>
      </c>
      <c r="AF46" s="24"/>
      <c r="AG46">
        <f t="shared" si="2"/>
        <v>40.695264000000009</v>
      </c>
      <c r="AI46" s="34">
        <f>PXIL!L46</f>
        <v>0</v>
      </c>
      <c r="AJ46" s="34">
        <f>PXIL!R46</f>
        <v>0</v>
      </c>
      <c r="AK46" s="34">
        <f>RTM_IEX!L46</f>
        <v>7.73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12.17</v>
      </c>
      <c r="AB47" s="75">
        <f>-STOA!R47</f>
        <v>0</v>
      </c>
      <c r="AC47">
        <f t="shared" si="0"/>
        <v>0.36447599999999997</v>
      </c>
      <c r="AD47">
        <f t="shared" si="1"/>
        <v>43.025523999999997</v>
      </c>
      <c r="AE47">
        <f>'IDT-1'!D47</f>
        <v>0</v>
      </c>
      <c r="AF47" s="24"/>
      <c r="AG47">
        <f t="shared" si="2"/>
        <v>43.025523999999997</v>
      </c>
      <c r="AI47" s="34">
        <f>PXIL!L47</f>
        <v>0</v>
      </c>
      <c r="AJ47" s="34">
        <f>PXIL!R47</f>
        <v>0</v>
      </c>
      <c r="AK47" s="34">
        <f>RTM_IEX!L47</f>
        <v>7.73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12.11</v>
      </c>
      <c r="AB48" s="75">
        <f>-STOA!R48</f>
        <v>0</v>
      </c>
      <c r="AC48">
        <f t="shared" si="0"/>
        <v>0.37203599999999992</v>
      </c>
      <c r="AD48">
        <f t="shared" si="1"/>
        <v>43.917963999999991</v>
      </c>
      <c r="AE48">
        <f>'IDT-1'!D48</f>
        <v>0</v>
      </c>
      <c r="AF48" s="24"/>
      <c r="AG48">
        <f t="shared" si="2"/>
        <v>43.917963999999991</v>
      </c>
      <c r="AI48" s="34">
        <f>PXIL!L48</f>
        <v>0</v>
      </c>
      <c r="AJ48" s="34">
        <f>PXIL!R48</f>
        <v>0</v>
      </c>
      <c r="AK48" s="34">
        <f>RTM_IEX!L48</f>
        <v>8.69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10.64</v>
      </c>
      <c r="AB49" s="75">
        <f>-STOA!R49</f>
        <v>0</v>
      </c>
      <c r="AC49">
        <f t="shared" si="0"/>
        <v>0.33129599999999992</v>
      </c>
      <c r="AD49">
        <f t="shared" si="1"/>
        <v>39.108703999999996</v>
      </c>
      <c r="AE49">
        <f>'IDT-1'!D49</f>
        <v>0</v>
      </c>
      <c r="AF49" s="24"/>
      <c r="AG49">
        <f t="shared" si="2"/>
        <v>39.108703999999996</v>
      </c>
      <c r="AI49" s="34">
        <f>PXIL!L49</f>
        <v>0</v>
      </c>
      <c r="AJ49" s="34">
        <f>PXIL!R49</f>
        <v>0</v>
      </c>
      <c r="AK49" s="34">
        <f>RTM_IEX!L49</f>
        <v>5.31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12.19</v>
      </c>
      <c r="AB50" s="75">
        <f>-STOA!R50</f>
        <v>0</v>
      </c>
      <c r="AC50">
        <f t="shared" si="0"/>
        <v>0.33213599999999999</v>
      </c>
      <c r="AD50">
        <f t="shared" si="1"/>
        <v>39.207864000000001</v>
      </c>
      <c r="AE50">
        <f>'IDT-1'!D50</f>
        <v>0</v>
      </c>
      <c r="AF50" s="24"/>
      <c r="AG50">
        <f t="shared" si="2"/>
        <v>39.207864000000001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11.34</v>
      </c>
      <c r="AB51" s="75">
        <f>-STOA!R51</f>
        <v>0</v>
      </c>
      <c r="AC51">
        <f t="shared" si="0"/>
        <v>0.33314399999999994</v>
      </c>
      <c r="AD51">
        <f t="shared" si="1"/>
        <v>39.326855999999999</v>
      </c>
      <c r="AE51">
        <f>'IDT-1'!D51</f>
        <v>0</v>
      </c>
      <c r="AF51" s="24"/>
      <c r="AG51">
        <f t="shared" si="2"/>
        <v>39.326855999999999</v>
      </c>
      <c r="AI51" s="34">
        <f>PXIL!L51</f>
        <v>0</v>
      </c>
      <c r="AJ51" s="34">
        <f>PXIL!R51</f>
        <v>0</v>
      </c>
      <c r="AK51" s="34">
        <f>RTM_IEX!L51</f>
        <v>4.83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12.78</v>
      </c>
      <c r="AB52" s="75">
        <f>-STOA!R52</f>
        <v>0</v>
      </c>
      <c r="AC52">
        <f t="shared" si="0"/>
        <v>0.33709199999999995</v>
      </c>
      <c r="AD52">
        <f t="shared" si="1"/>
        <v>39.792907999999997</v>
      </c>
      <c r="AE52">
        <f>'IDT-1'!D52</f>
        <v>0</v>
      </c>
      <c r="AF52" s="24"/>
      <c r="AG52">
        <f t="shared" si="2"/>
        <v>39.792907999999997</v>
      </c>
      <c r="AI52" s="34">
        <f>PXIL!L52</f>
        <v>0</v>
      </c>
      <c r="AJ52" s="34">
        <f>PXIL!R52</f>
        <v>0</v>
      </c>
      <c r="AK52" s="34">
        <f>RTM_IEX!L52</f>
        <v>3.86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13.34</v>
      </c>
      <c r="AB53" s="75">
        <f>-STOA!R53</f>
        <v>0</v>
      </c>
      <c r="AC53">
        <f t="shared" si="0"/>
        <v>0.34179599999999999</v>
      </c>
      <c r="AD53">
        <f t="shared" si="1"/>
        <v>40.348203999999996</v>
      </c>
      <c r="AE53">
        <f>'IDT-1'!D53</f>
        <v>0</v>
      </c>
      <c r="AF53" s="24"/>
      <c r="AG53">
        <f t="shared" si="2"/>
        <v>40.348203999999996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12.53</v>
      </c>
      <c r="AB54" s="75">
        <f>-STOA!R54</f>
        <v>0</v>
      </c>
      <c r="AC54">
        <f t="shared" si="0"/>
        <v>0.34313999999999995</v>
      </c>
      <c r="AD54">
        <f t="shared" si="1"/>
        <v>40.506859999999996</v>
      </c>
      <c r="AE54">
        <f>'IDT-1'!D54</f>
        <v>0</v>
      </c>
      <c r="AF54" s="24"/>
      <c r="AG54">
        <f t="shared" si="2"/>
        <v>40.506859999999996</v>
      </c>
      <c r="AI54" s="34">
        <f>PXIL!L54</f>
        <v>0</v>
      </c>
      <c r="AJ54" s="34">
        <f>PXIL!R54</f>
        <v>0</v>
      </c>
      <c r="AK54" s="34">
        <f>RTM_IEX!L54</f>
        <v>4.83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11.969999999999999</v>
      </c>
      <c r="AB55" s="75">
        <f>-STOA!R55</f>
        <v>0</v>
      </c>
      <c r="AC55">
        <f t="shared" si="0"/>
        <v>0.34246799999999988</v>
      </c>
      <c r="AD55">
        <f t="shared" si="1"/>
        <v>40.427531999999999</v>
      </c>
      <c r="AE55">
        <f>'IDT-1'!D55</f>
        <v>0</v>
      </c>
      <c r="AF55" s="24"/>
      <c r="AG55">
        <f t="shared" si="2"/>
        <v>40.427531999999999</v>
      </c>
      <c r="AI55" s="34">
        <f>PXIL!L55</f>
        <v>0</v>
      </c>
      <c r="AJ55" s="34">
        <f>PXIL!R55</f>
        <v>0</v>
      </c>
      <c r="AK55" s="34">
        <f>RTM_IEX!L55</f>
        <v>5.31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12.33</v>
      </c>
      <c r="AB56" s="75">
        <f>-STOA!R56</f>
        <v>0</v>
      </c>
      <c r="AC56">
        <f t="shared" si="0"/>
        <v>0.34145999999999999</v>
      </c>
      <c r="AD56">
        <f t="shared" si="1"/>
        <v>40.308540000000001</v>
      </c>
      <c r="AE56">
        <f>'IDT-1'!D56</f>
        <v>0</v>
      </c>
      <c r="AF56" s="24"/>
      <c r="AG56">
        <f t="shared" si="2"/>
        <v>40.308540000000001</v>
      </c>
      <c r="AI56" s="34">
        <f>PXIL!L56</f>
        <v>0</v>
      </c>
      <c r="AJ56" s="34">
        <f>PXIL!R56</f>
        <v>0</v>
      </c>
      <c r="AK56" s="34">
        <f>RTM_IEX!L56</f>
        <v>4.83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12.729999999999999</v>
      </c>
      <c r="AB57" s="75">
        <f>-STOA!R57</f>
        <v>0</v>
      </c>
      <c r="AC57">
        <f t="shared" si="0"/>
        <v>0.34481999999999996</v>
      </c>
      <c r="AD57">
        <f t="shared" si="1"/>
        <v>40.705179999999999</v>
      </c>
      <c r="AE57">
        <f>'IDT-1'!D57</f>
        <v>0</v>
      </c>
      <c r="AF57" s="24"/>
      <c r="AG57">
        <f t="shared" si="2"/>
        <v>40.705179999999999</v>
      </c>
      <c r="AI57" s="34">
        <f>PXIL!L57</f>
        <v>0</v>
      </c>
      <c r="AJ57" s="34">
        <f>PXIL!R57</f>
        <v>0</v>
      </c>
      <c r="AK57" s="34">
        <f>RTM_IEX!L57</f>
        <v>4.83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12.25</v>
      </c>
      <c r="AB58" s="75">
        <f>-STOA!R58</f>
        <v>0</v>
      </c>
      <c r="AC58">
        <f t="shared" si="0"/>
        <v>0.34078799999999992</v>
      </c>
      <c r="AD58">
        <f t="shared" si="1"/>
        <v>40.22921199999999</v>
      </c>
      <c r="AE58">
        <f>'IDT-1'!D58</f>
        <v>0</v>
      </c>
      <c r="AF58" s="24"/>
      <c r="AG58">
        <f t="shared" si="2"/>
        <v>40.22921199999999</v>
      </c>
      <c r="AI58" s="34">
        <f>PXIL!L58</f>
        <v>0</v>
      </c>
      <c r="AJ58" s="34">
        <f>PXIL!R58</f>
        <v>0</v>
      </c>
      <c r="AK58" s="34">
        <f>RTM_IEX!L58</f>
        <v>4.83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11.25</v>
      </c>
      <c r="AB59" s="75">
        <f>-STOA!R59</f>
        <v>0</v>
      </c>
      <c r="AC59">
        <f t="shared" si="0"/>
        <v>0.34045199999999998</v>
      </c>
      <c r="AD59">
        <f t="shared" si="1"/>
        <v>40.189547999999995</v>
      </c>
      <c r="AE59">
        <f>'IDT-1'!D59</f>
        <v>0</v>
      </c>
      <c r="AF59" s="24"/>
      <c r="AG59">
        <f t="shared" si="2"/>
        <v>40.189547999999995</v>
      </c>
      <c r="AI59" s="34">
        <f>PXIL!L59</f>
        <v>0</v>
      </c>
      <c r="AJ59" s="34">
        <f>PXIL!R59</f>
        <v>0</v>
      </c>
      <c r="AK59" s="34">
        <f>RTM_IEX!L59</f>
        <v>5.79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12.29</v>
      </c>
      <c r="AB60" s="75">
        <f>-STOA!R60</f>
        <v>0</v>
      </c>
      <c r="AC60">
        <f t="shared" si="0"/>
        <v>0.34112399999999998</v>
      </c>
      <c r="AD60">
        <f t="shared" si="1"/>
        <v>40.268875999999999</v>
      </c>
      <c r="AE60">
        <f>'IDT-1'!D60</f>
        <v>0</v>
      </c>
      <c r="AF60" s="24"/>
      <c r="AG60">
        <f t="shared" si="2"/>
        <v>40.268875999999999</v>
      </c>
      <c r="AI60" s="34">
        <f>PXIL!L60</f>
        <v>0</v>
      </c>
      <c r="AJ60" s="34">
        <f>PXIL!R60</f>
        <v>0</v>
      </c>
      <c r="AK60" s="34">
        <f>RTM_IEX!L60</f>
        <v>4.83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12.02</v>
      </c>
      <c r="AB61" s="75">
        <f>-STOA!R61</f>
        <v>0</v>
      </c>
      <c r="AC61">
        <f t="shared" si="0"/>
        <v>0.34691999999999995</v>
      </c>
      <c r="AD61">
        <f t="shared" si="1"/>
        <v>40.95308</v>
      </c>
      <c r="AE61">
        <f>'IDT-1'!D61</f>
        <v>0</v>
      </c>
      <c r="AF61" s="24"/>
      <c r="AG61">
        <f t="shared" si="2"/>
        <v>40.95308</v>
      </c>
      <c r="AI61" s="34">
        <f>PXIL!L61</f>
        <v>0</v>
      </c>
      <c r="AJ61" s="34">
        <f>PXIL!R61</f>
        <v>0</v>
      </c>
      <c r="AK61" s="34">
        <f>RTM_IEX!L61</f>
        <v>5.79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11.76</v>
      </c>
      <c r="AB62" s="75">
        <f>-STOA!R62</f>
        <v>0</v>
      </c>
      <c r="AC62">
        <f t="shared" si="0"/>
        <v>0.35288399999999998</v>
      </c>
      <c r="AD62">
        <f t="shared" si="1"/>
        <v>41.657115999999995</v>
      </c>
      <c r="AE62">
        <f>'IDT-1'!D62</f>
        <v>0</v>
      </c>
      <c r="AF62" s="24"/>
      <c r="AG62">
        <f t="shared" si="2"/>
        <v>41.657115999999995</v>
      </c>
      <c r="AI62" s="34">
        <f>PXIL!L62</f>
        <v>0</v>
      </c>
      <c r="AJ62" s="34">
        <f>PXIL!R62</f>
        <v>0</v>
      </c>
      <c r="AK62" s="34">
        <f>RTM_IEX!L62</f>
        <v>6.76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</v>
      </c>
      <c r="AB63" s="75">
        <f>-STOA!R63</f>
        <v>0</v>
      </c>
      <c r="AC63">
        <f t="shared" si="0"/>
        <v>0.34902</v>
      </c>
      <c r="AD63">
        <f t="shared" si="1"/>
        <v>41.200979999999994</v>
      </c>
      <c r="AE63">
        <f>'IDT-1'!D63</f>
        <v>0</v>
      </c>
      <c r="AF63" s="24"/>
      <c r="AG63">
        <f t="shared" si="2"/>
        <v>41.200979999999994</v>
      </c>
      <c r="AI63" s="34">
        <f>PXIL!L63</f>
        <v>0</v>
      </c>
      <c r="AJ63" s="34">
        <f>PXIL!R63</f>
        <v>0</v>
      </c>
      <c r="AK63" s="34">
        <f>RTM_IEX!L63</f>
        <v>6.76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10.77</v>
      </c>
      <c r="AB64" s="75">
        <f>-STOA!R64</f>
        <v>0</v>
      </c>
      <c r="AC64">
        <f t="shared" si="0"/>
        <v>0.35271599999999997</v>
      </c>
      <c r="AD64">
        <f t="shared" si="1"/>
        <v>41.637283999999994</v>
      </c>
      <c r="AE64">
        <f>'IDT-1'!D64</f>
        <v>0</v>
      </c>
      <c r="AF64" s="24"/>
      <c r="AG64">
        <f t="shared" si="2"/>
        <v>41.637283999999994</v>
      </c>
      <c r="AI64" s="34">
        <f>PXIL!L64</f>
        <v>0</v>
      </c>
      <c r="AJ64" s="34">
        <f>PXIL!R64</f>
        <v>0</v>
      </c>
      <c r="AK64" s="34">
        <f>RTM_IEX!L64</f>
        <v>7.73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0.35145429672580808</v>
      </c>
      <c r="AD65">
        <f t="shared" si="1"/>
        <v>41.488342932537066</v>
      </c>
      <c r="AE65">
        <f>'IDT-1'!D65</f>
        <v>0</v>
      </c>
      <c r="AF65" s="24"/>
      <c r="AG65">
        <f t="shared" si="2"/>
        <v>41.488342932537066</v>
      </c>
      <c r="AI65" s="34">
        <f>PXIL!L65</f>
        <v>0</v>
      </c>
      <c r="AJ65" s="34">
        <f>PXIL!R65</f>
        <v>0</v>
      </c>
      <c r="AK65" s="34">
        <f>RTM_IEX!L65</f>
        <v>8.2100000000000009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9.879999999999999</v>
      </c>
      <c r="AB66" s="75">
        <f>-STOA!R66</f>
        <v>0</v>
      </c>
      <c r="AC66">
        <f t="shared" si="0"/>
        <v>0.34927029672580812</v>
      </c>
      <c r="AD66">
        <f t="shared" si="1"/>
        <v>41.230526932537067</v>
      </c>
      <c r="AE66">
        <f>'IDT-1'!D66</f>
        <v>0</v>
      </c>
      <c r="AF66" s="24"/>
      <c r="AG66">
        <f t="shared" si="2"/>
        <v>41.230526932537067</v>
      </c>
      <c r="AI66" s="34">
        <f>PXIL!L66</f>
        <v>0</v>
      </c>
      <c r="AJ66" s="34">
        <f>PXIL!R66</f>
        <v>0</v>
      </c>
      <c r="AK66" s="34">
        <f>RTM_IEX!L66</f>
        <v>8.2100000000000009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6.9899999999999993</v>
      </c>
      <c r="AB67" s="75">
        <f>-STOA!R67</f>
        <v>0</v>
      </c>
      <c r="AC67">
        <f t="shared" si="0"/>
        <v>0.33717429672580806</v>
      </c>
      <c r="AD67">
        <f t="shared" si="1"/>
        <v>39.802622932537062</v>
      </c>
      <c r="AE67">
        <f>'IDT-1'!D67</f>
        <v>0</v>
      </c>
      <c r="AF67" s="24"/>
      <c r="AG67">
        <f t="shared" si="2"/>
        <v>39.802622932537062</v>
      </c>
      <c r="AI67" s="34">
        <f>PXIL!L67</f>
        <v>0</v>
      </c>
      <c r="AJ67" s="34">
        <f>PXIL!R67</f>
        <v>0</v>
      </c>
      <c r="AK67" s="34">
        <f>RTM_IEX!L67</f>
        <v>9.66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0.32642229672580808</v>
      </c>
      <c r="AD68">
        <f t="shared" ref="AD68:AD98" si="4">SUM(B68:AB68,AI68:AV68)-AC68</f>
        <v>38.533374932537058</v>
      </c>
      <c r="AE68">
        <f>'IDT-1'!D68</f>
        <v>0</v>
      </c>
      <c r="AF68" s="24"/>
      <c r="AG68">
        <f t="shared" ref="AG68:AG98" si="5">SUM(AD68:AF68)</f>
        <v>38.533374932537058</v>
      </c>
      <c r="AI68" s="34">
        <f>PXIL!L68</f>
        <v>0</v>
      </c>
      <c r="AJ68" s="34">
        <f>PXIL!R68</f>
        <v>0</v>
      </c>
      <c r="AK68" s="34">
        <f>RTM_IEX!L68</f>
        <v>10.62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4.5699999999999994</v>
      </c>
      <c r="AB69" s="75">
        <f>-STOA!R69</f>
        <v>0</v>
      </c>
      <c r="AC69">
        <f t="shared" si="3"/>
        <v>0.31684629672580811</v>
      </c>
      <c r="AD69">
        <f t="shared" si="4"/>
        <v>37.40295093253706</v>
      </c>
      <c r="AE69">
        <f>'IDT-1'!D69</f>
        <v>0</v>
      </c>
      <c r="AF69" s="24"/>
      <c r="AG69">
        <f t="shared" si="5"/>
        <v>37.40295093253706</v>
      </c>
      <c r="AI69" s="34">
        <f>PXIL!L69</f>
        <v>0</v>
      </c>
      <c r="AJ69" s="34">
        <f>PXIL!R69</f>
        <v>0</v>
      </c>
      <c r="AK69" s="34">
        <f>RTM_IEX!L69</f>
        <v>9.66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4.13</v>
      </c>
      <c r="AB70" s="75">
        <f>-STOA!R70</f>
        <v>0</v>
      </c>
      <c r="AC70">
        <f t="shared" si="3"/>
        <v>0.30500229672580809</v>
      </c>
      <c r="AD70">
        <f t="shared" si="4"/>
        <v>36.00479493253706</v>
      </c>
      <c r="AE70">
        <f>'IDT-1'!D70</f>
        <v>0</v>
      </c>
      <c r="AF70" s="24"/>
      <c r="AG70">
        <f t="shared" si="5"/>
        <v>36.00479493253706</v>
      </c>
      <c r="AI70" s="34">
        <f>PXIL!L70</f>
        <v>0</v>
      </c>
      <c r="AJ70" s="34">
        <f>PXIL!R70</f>
        <v>0</v>
      </c>
      <c r="AK70" s="34">
        <f>RTM_IEX!L70</f>
        <v>8.69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0.29584629672580809</v>
      </c>
      <c r="AD71">
        <f t="shared" si="4"/>
        <v>34.923950932537061</v>
      </c>
      <c r="AE71">
        <f>'IDT-1'!D71</f>
        <v>0</v>
      </c>
      <c r="AF71" s="24"/>
      <c r="AG71">
        <f t="shared" si="5"/>
        <v>34.923950932537061</v>
      </c>
      <c r="AI71" s="34">
        <f>PXIL!L71</f>
        <v>0</v>
      </c>
      <c r="AJ71" s="34">
        <f>PXIL!R71</f>
        <v>0</v>
      </c>
      <c r="AK71" s="34">
        <f>RTM_IEX!L71</f>
        <v>7.73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4.01</v>
      </c>
      <c r="AB72" s="75">
        <f>-STOA!R72</f>
        <v>0</v>
      </c>
      <c r="AC72">
        <f t="shared" si="3"/>
        <v>0.28778229672580807</v>
      </c>
      <c r="AD72">
        <f t="shared" si="4"/>
        <v>33.972014932537057</v>
      </c>
      <c r="AE72">
        <f>'IDT-1'!D72</f>
        <v>0</v>
      </c>
      <c r="AF72" s="24"/>
      <c r="AG72">
        <f t="shared" si="5"/>
        <v>33.972014932537057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4.0999999999999996</v>
      </c>
      <c r="AB73" s="75">
        <f>-STOA!R73</f>
        <v>0</v>
      </c>
      <c r="AC73">
        <f t="shared" si="3"/>
        <v>0.28039029672580812</v>
      </c>
      <c r="AD73">
        <f t="shared" si="4"/>
        <v>33.099406932537065</v>
      </c>
      <c r="AE73">
        <f>'IDT-1'!D73</f>
        <v>0</v>
      </c>
      <c r="AF73" s="24"/>
      <c r="AG73">
        <f t="shared" si="5"/>
        <v>33.099406932537065</v>
      </c>
      <c r="AI73" s="34">
        <f>PXIL!L73</f>
        <v>0</v>
      </c>
      <c r="AJ73" s="34">
        <f>PXIL!R73</f>
        <v>0</v>
      </c>
      <c r="AK73" s="34">
        <f>RTM_IEX!L73</f>
        <v>5.79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4.0199999999999996</v>
      </c>
      <c r="AB74" s="75">
        <f>-STOA!R74</f>
        <v>0</v>
      </c>
      <c r="AC74">
        <f t="shared" si="3"/>
        <v>0.2716542967258081</v>
      </c>
      <c r="AD74">
        <f t="shared" si="4"/>
        <v>32.068142932537064</v>
      </c>
      <c r="AE74">
        <f>'IDT-1'!D74</f>
        <v>0</v>
      </c>
      <c r="AF74" s="24"/>
      <c r="AG74">
        <f t="shared" si="5"/>
        <v>32.068142932537064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5.8397899733870391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4.0199999999999996</v>
      </c>
      <c r="AB75" s="75">
        <f>-STOA!R75</f>
        <v>0</v>
      </c>
      <c r="AC75">
        <f t="shared" si="3"/>
        <v>0.2635062357764511</v>
      </c>
      <c r="AD75">
        <f t="shared" si="4"/>
        <v>31.106283737610585</v>
      </c>
      <c r="AE75">
        <f>'IDT-1'!D75</f>
        <v>0</v>
      </c>
      <c r="AF75" s="24"/>
      <c r="AG75">
        <f t="shared" si="5"/>
        <v>31.106283737610585</v>
      </c>
      <c r="AI75" s="34">
        <f>PXIL!L75</f>
        <v>0</v>
      </c>
      <c r="AJ75" s="34">
        <f>PXIL!R75</f>
        <v>0</v>
      </c>
      <c r="AK75" s="34">
        <f>RTM_IEX!L75</f>
        <v>3.86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5.8397899733870391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0.24595023577645109</v>
      </c>
      <c r="AD76">
        <f t="shared" si="4"/>
        <v>29.033839737610585</v>
      </c>
      <c r="AE76">
        <f>'IDT-1'!D76</f>
        <v>0</v>
      </c>
      <c r="AF76" s="24"/>
      <c r="AG76">
        <f t="shared" si="5"/>
        <v>29.033839737610585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5.8397899733870391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0.24595023577645109</v>
      </c>
      <c r="AD77">
        <f t="shared" si="4"/>
        <v>29.033839737610585</v>
      </c>
      <c r="AE77">
        <f>'IDT-1'!D77</f>
        <v>0</v>
      </c>
      <c r="AF77" s="24"/>
      <c r="AG77">
        <f t="shared" si="5"/>
        <v>29.033839737610585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5.8397899733870391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0.23788623577645107</v>
      </c>
      <c r="AD78">
        <f t="shared" si="4"/>
        <v>28.081903737610585</v>
      </c>
      <c r="AE78">
        <f>'IDT-1'!D78</f>
        <v>0</v>
      </c>
      <c r="AF78" s="24"/>
      <c r="AG78">
        <f t="shared" si="5"/>
        <v>28.081903737610585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0.23788623577645107</v>
      </c>
      <c r="AD79">
        <f t="shared" si="4"/>
        <v>28.081903737610585</v>
      </c>
      <c r="AE79">
        <f>'IDT-1'!D79</f>
        <v>0</v>
      </c>
      <c r="AF79" s="24"/>
      <c r="AG79">
        <f t="shared" si="5"/>
        <v>28.081903737610585</v>
      </c>
      <c r="AI79" s="34">
        <f>PXIL!L79</f>
        <v>0</v>
      </c>
      <c r="AJ79" s="34">
        <f>PXIL!R79</f>
        <v>0</v>
      </c>
      <c r="AK79" s="34">
        <f>RTM_IEX!L79</f>
        <v>0.97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0.23788623577645107</v>
      </c>
      <c r="AD80">
        <f t="shared" si="4"/>
        <v>28.081903737610585</v>
      </c>
      <c r="AE80">
        <f>'IDT-1'!D80</f>
        <v>0</v>
      </c>
      <c r="AF80" s="24"/>
      <c r="AG80">
        <f t="shared" si="5"/>
        <v>28.081903737610585</v>
      </c>
      <c r="AI80" s="34">
        <f>PXIL!L80</f>
        <v>0</v>
      </c>
      <c r="AJ80" s="34">
        <f>PXIL!R80</f>
        <v>0</v>
      </c>
      <c r="AK80" s="34">
        <f>RTM_IEX!L80</f>
        <v>0.97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0.23788608382485055</v>
      </c>
      <c r="AD81">
        <f t="shared" si="4"/>
        <v>28.081885800085931</v>
      </c>
      <c r="AE81">
        <f>'IDT-1'!D81</f>
        <v>0</v>
      </c>
      <c r="AF81" s="24"/>
      <c r="AG81">
        <f t="shared" si="5"/>
        <v>28.081885800085931</v>
      </c>
      <c r="AI81" s="34">
        <f>PXIL!L81</f>
        <v>0</v>
      </c>
      <c r="AJ81" s="34">
        <f>PXIL!R81</f>
        <v>0</v>
      </c>
      <c r="AK81" s="34">
        <f>RTM_IEX!L81</f>
        <v>0.97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0.24595008382485056</v>
      </c>
      <c r="AD82">
        <f t="shared" si="4"/>
        <v>29.033821800085931</v>
      </c>
      <c r="AE82">
        <f>'IDT-1'!D82</f>
        <v>0</v>
      </c>
      <c r="AF82" s="24"/>
      <c r="AG82">
        <f t="shared" si="5"/>
        <v>29.033821800085931</v>
      </c>
      <c r="AI82" s="34">
        <f>PXIL!L82</f>
        <v>0</v>
      </c>
      <c r="AJ82" s="34">
        <f>PXIL!R82</f>
        <v>0</v>
      </c>
      <c r="AK82" s="34">
        <f>RTM_IEX!L82</f>
        <v>1.93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0.24595008382485056</v>
      </c>
      <c r="AD83">
        <f t="shared" si="4"/>
        <v>29.033821800085931</v>
      </c>
      <c r="AE83">
        <f>'IDT-1'!D83</f>
        <v>0</v>
      </c>
      <c r="AF83" s="24"/>
      <c r="AG83">
        <f t="shared" si="5"/>
        <v>29.033821800085931</v>
      </c>
      <c r="AI83" s="34">
        <f>PXIL!L83</f>
        <v>0</v>
      </c>
      <c r="AJ83" s="34">
        <f>PXIL!R83</f>
        <v>0</v>
      </c>
      <c r="AK83" s="34">
        <f>RTM_IEX!L83</f>
        <v>1.93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0.24595008382485056</v>
      </c>
      <c r="AD84">
        <f t="shared" si="4"/>
        <v>29.033821800085931</v>
      </c>
      <c r="AE84">
        <f>'IDT-1'!D84</f>
        <v>0</v>
      </c>
      <c r="AF84" s="24"/>
      <c r="AG84">
        <f t="shared" si="5"/>
        <v>29.033821800085931</v>
      </c>
      <c r="AI84" s="34">
        <f>PXIL!L84</f>
        <v>0</v>
      </c>
      <c r="AJ84" s="34">
        <f>PXIL!R84</f>
        <v>0</v>
      </c>
      <c r="AK84" s="34">
        <f>RTM_IEX!L84</f>
        <v>1.93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0.25947408382485054</v>
      </c>
      <c r="AD85">
        <f t="shared" si="4"/>
        <v>30.630297800085931</v>
      </c>
      <c r="AE85">
        <f>'IDT-1'!D85</f>
        <v>0</v>
      </c>
      <c r="AF85" s="24"/>
      <c r="AG85">
        <f t="shared" si="5"/>
        <v>30.630297800085931</v>
      </c>
      <c r="AI85" s="34">
        <f>PXIL!L85</f>
        <v>0</v>
      </c>
      <c r="AJ85" s="34">
        <f>PXIL!R85</f>
        <v>0</v>
      </c>
      <c r="AK85" s="34">
        <f>RTM_IEX!L85</f>
        <v>3.54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0.25174608382485053</v>
      </c>
      <c r="AD86">
        <f t="shared" si="4"/>
        <v>29.718025800085933</v>
      </c>
      <c r="AE86">
        <f>'IDT-1'!D86</f>
        <v>0</v>
      </c>
      <c r="AF86" s="24"/>
      <c r="AG86">
        <f t="shared" si="5"/>
        <v>29.718025800085933</v>
      </c>
      <c r="AI86" s="34">
        <f>PXIL!L86</f>
        <v>0</v>
      </c>
      <c r="AJ86" s="34">
        <f>PXIL!R86</f>
        <v>0</v>
      </c>
      <c r="AK86" s="34">
        <f>RTM_IEX!L86</f>
        <v>2.62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0.26081808382485056</v>
      </c>
      <c r="AD87">
        <f t="shared" si="4"/>
        <v>30.788953800085931</v>
      </c>
      <c r="AE87">
        <f>'IDT-1'!D87</f>
        <v>0</v>
      </c>
      <c r="AF87" s="24"/>
      <c r="AG87">
        <f t="shared" si="5"/>
        <v>30.788953800085931</v>
      </c>
      <c r="AI87" s="34">
        <f>PXIL!L87</f>
        <v>0</v>
      </c>
      <c r="AJ87" s="34">
        <f>PXIL!R87</f>
        <v>0</v>
      </c>
      <c r="AK87" s="34">
        <f>RTM_IEX!L87</f>
        <v>3.7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0.25477008382485056</v>
      </c>
      <c r="AD88">
        <f t="shared" si="4"/>
        <v>30.075001800085932</v>
      </c>
      <c r="AE88">
        <f>'IDT-1'!D88</f>
        <v>0</v>
      </c>
      <c r="AF88" s="24"/>
      <c r="AG88">
        <f t="shared" si="5"/>
        <v>30.075001800085932</v>
      </c>
      <c r="AI88" s="34">
        <f>PXIL!L88</f>
        <v>0</v>
      </c>
      <c r="AJ88" s="34">
        <f>PXIL!R88</f>
        <v>0</v>
      </c>
      <c r="AK88" s="34">
        <f>RTM_IEX!L88</f>
        <v>2.98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0.25401408382485058</v>
      </c>
      <c r="AD89">
        <f t="shared" si="4"/>
        <v>29.985757800085935</v>
      </c>
      <c r="AE89">
        <f>'IDT-1'!D89</f>
        <v>0</v>
      </c>
      <c r="AF89" s="24"/>
      <c r="AG89">
        <f t="shared" si="5"/>
        <v>29.985757800085935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0.25468608382485058</v>
      </c>
      <c r="AD90">
        <f t="shared" si="4"/>
        <v>30.065085800085932</v>
      </c>
      <c r="AE90">
        <f>'IDT-1'!D90</f>
        <v>0</v>
      </c>
      <c r="AF90" s="24"/>
      <c r="AG90">
        <f t="shared" si="5"/>
        <v>30.065085800085932</v>
      </c>
      <c r="AI90" s="34">
        <f>PXIL!L90</f>
        <v>0</v>
      </c>
      <c r="AJ90" s="34">
        <f>PXIL!R90</f>
        <v>0</v>
      </c>
      <c r="AK90" s="34">
        <f>RTM_IEX!L90</f>
        <v>2.97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0.25141008382485058</v>
      </c>
      <c r="AD91">
        <f t="shared" si="4"/>
        <v>29.678361800085931</v>
      </c>
      <c r="AE91">
        <f>'IDT-1'!D91</f>
        <v>0</v>
      </c>
      <c r="AF91" s="24"/>
      <c r="AG91">
        <f t="shared" si="5"/>
        <v>29.678361800085931</v>
      </c>
      <c r="AI91" s="34">
        <f>PXIL!L91</f>
        <v>0</v>
      </c>
      <c r="AJ91" s="34">
        <f>PXIL!R91</f>
        <v>0</v>
      </c>
      <c r="AK91" s="34">
        <f>RTM_IEX!L91</f>
        <v>2.58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0.24805008382485055</v>
      </c>
      <c r="AD92">
        <f t="shared" si="4"/>
        <v>29.281721800085933</v>
      </c>
      <c r="AE92">
        <f>'IDT-1'!D92</f>
        <v>0</v>
      </c>
      <c r="AF92" s="24"/>
      <c r="AG92">
        <f t="shared" si="5"/>
        <v>29.281721800085933</v>
      </c>
      <c r="AI92" s="34">
        <f>PXIL!L92</f>
        <v>0</v>
      </c>
      <c r="AJ92" s="34">
        <f>PXIL!R92</f>
        <v>0</v>
      </c>
      <c r="AK92" s="34">
        <f>RTM_IEX!L92</f>
        <v>2.1800000000000002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0.24334608382485057</v>
      </c>
      <c r="AD93">
        <f t="shared" si="4"/>
        <v>28.726425800085934</v>
      </c>
      <c r="AE93">
        <f>'IDT-1'!D93</f>
        <v>0</v>
      </c>
      <c r="AF93" s="24"/>
      <c r="AG93">
        <f t="shared" si="5"/>
        <v>28.726425800085934</v>
      </c>
      <c r="AI93" s="34">
        <f>PXIL!L93</f>
        <v>0</v>
      </c>
      <c r="AJ93" s="34">
        <f>PXIL!R93</f>
        <v>0</v>
      </c>
      <c r="AK93" s="34">
        <f>RTM_IEX!L93</f>
        <v>1.62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0.24351408382485057</v>
      </c>
      <c r="AD94">
        <f t="shared" si="4"/>
        <v>28.746257800085932</v>
      </c>
      <c r="AE94">
        <f>'IDT-1'!D94</f>
        <v>0</v>
      </c>
      <c r="AF94" s="24"/>
      <c r="AG94">
        <f t="shared" si="5"/>
        <v>28.746257800085932</v>
      </c>
      <c r="AI94" s="34">
        <f>PXIL!L94</f>
        <v>0</v>
      </c>
      <c r="AJ94" s="34">
        <f>PXIL!R94</f>
        <v>0</v>
      </c>
      <c r="AK94" s="34">
        <f>RTM_IEX!L94</f>
        <v>1.64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0.24275808382485056</v>
      </c>
      <c r="AD95">
        <f t="shared" si="4"/>
        <v>28.657013800085934</v>
      </c>
      <c r="AE95">
        <f>'IDT-1'!D95</f>
        <v>0</v>
      </c>
      <c r="AF95" s="24"/>
      <c r="AG95">
        <f t="shared" si="5"/>
        <v>28.657013800085934</v>
      </c>
      <c r="AI95" s="34">
        <f>PXIL!L95</f>
        <v>0</v>
      </c>
      <c r="AJ95" s="34">
        <f>PXIL!R95</f>
        <v>0</v>
      </c>
      <c r="AK95" s="34">
        <f>RTM_IEX!L95</f>
        <v>1.55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0.24401808382485055</v>
      </c>
      <c r="AD96">
        <f t="shared" si="4"/>
        <v>28.805753800085931</v>
      </c>
      <c r="AE96">
        <f>'IDT-1'!D96</f>
        <v>0</v>
      </c>
      <c r="AF96" s="24"/>
      <c r="AG96">
        <f t="shared" si="5"/>
        <v>28.805753800085931</v>
      </c>
      <c r="AI96" s="34">
        <f>PXIL!L96</f>
        <v>0</v>
      </c>
      <c r="AJ96" s="34">
        <f>PXIL!R96</f>
        <v>0</v>
      </c>
      <c r="AK96" s="34">
        <f>RTM_IEX!L96</f>
        <v>1.7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0.24595008382485056</v>
      </c>
      <c r="AD97">
        <f t="shared" si="4"/>
        <v>29.033821800085931</v>
      </c>
      <c r="AE97">
        <f>'IDT-1'!D97</f>
        <v>0</v>
      </c>
      <c r="AF97" s="24"/>
      <c r="AG97">
        <f t="shared" si="5"/>
        <v>29.033821800085931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0.24704208382485054</v>
      </c>
      <c r="AD98">
        <f t="shared" si="4"/>
        <v>29.162729800085931</v>
      </c>
      <c r="AE98">
        <f>'IDT-1'!D98</f>
        <v>0</v>
      </c>
      <c r="AF98" s="24"/>
      <c r="AG98">
        <f t="shared" si="5"/>
        <v>29.162729800085931</v>
      </c>
      <c r="AI98" s="34">
        <f>PXIL!L98</f>
        <v>0</v>
      </c>
      <c r="AJ98" s="34">
        <f>PXIL!R98</f>
        <v>0</v>
      </c>
      <c r="AK98" s="34">
        <f>RTM_IEX!L98</f>
        <v>2.06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0.14015792339474697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0.1427775</v>
      </c>
      <c r="AB99" s="75">
        <f t="shared" si="6"/>
        <v>0</v>
      </c>
      <c r="AC99">
        <f t="shared" si="6"/>
        <v>6.6775205565158761E-3</v>
      </c>
      <c r="AD99">
        <f t="shared" si="6"/>
        <v>0.78826540283823088</v>
      </c>
      <c r="AE99">
        <f t="shared" ref="AE99:AT99" si="7">SUM(AE3:AE98)/4000</f>
        <v>0</v>
      </c>
      <c r="AG99">
        <f t="shared" si="7"/>
        <v>0.78826540283823088</v>
      </c>
      <c r="AI99">
        <f t="shared" si="7"/>
        <v>0</v>
      </c>
      <c r="AJ99">
        <f t="shared" si="7"/>
        <v>0</v>
      </c>
      <c r="AK99">
        <f t="shared" si="7"/>
        <v>8.8407500000000069E-2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19.317737999999999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0.16974499919999997</v>
      </c>
      <c r="AD3">
        <f>SUM(B3:AB3,AI3:AV3)-AC3</f>
        <v>20.0379930008</v>
      </c>
      <c r="AE3">
        <v>0</v>
      </c>
      <c r="AF3" s="24"/>
      <c r="AG3">
        <f>SUM(AD3:AF3)</f>
        <v>20.0379930008</v>
      </c>
      <c r="AI3" s="34">
        <f>PXIL!M3</f>
        <v>0</v>
      </c>
      <c r="AJ3" s="34">
        <f>PXIL!S3</f>
        <v>0</v>
      </c>
      <c r="AK3" s="34">
        <f>RTM_IEX!M3</f>
        <v>0.48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0.21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19.317737999999999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0.16554499919999996</v>
      </c>
      <c r="AD4">
        <f t="shared" ref="AD4:AD67" si="1">SUM(B4:AB4,AI4:AV4)-AC4</f>
        <v>19.542193000799998</v>
      </c>
      <c r="AE4">
        <v>0</v>
      </c>
      <c r="AF4" s="24"/>
      <c r="AG4">
        <f t="shared" ref="AG4:AG67" si="2">SUM(AD4:AF4)</f>
        <v>19.542193000799998</v>
      </c>
      <c r="AI4" s="34">
        <f>PXIL!M4</f>
        <v>0</v>
      </c>
      <c r="AJ4" s="34">
        <f>PXIL!S4</f>
        <v>0</v>
      </c>
      <c r="AK4" s="34">
        <f>RTM_IEX!M4</f>
        <v>0.19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0.11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19.317737999999999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0.1729369992</v>
      </c>
      <c r="AD5">
        <f t="shared" si="1"/>
        <v>20.414801000800001</v>
      </c>
      <c r="AE5">
        <v>0</v>
      </c>
      <c r="AF5" s="24"/>
      <c r="AG5">
        <f t="shared" si="2"/>
        <v>20.414801000800001</v>
      </c>
      <c r="AI5" s="34">
        <f>PXIL!M5</f>
        <v>0</v>
      </c>
      <c r="AJ5" s="34">
        <f>PXIL!S5</f>
        <v>0</v>
      </c>
      <c r="AK5" s="34">
        <f>RTM_IEX!M5</f>
        <v>0.39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0.37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19.317737999999999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1.79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0.18889699919999997</v>
      </c>
      <c r="AD6">
        <f t="shared" si="1"/>
        <v>22.298841000799996</v>
      </c>
      <c r="AE6">
        <v>0</v>
      </c>
      <c r="AF6" s="24"/>
      <c r="AG6">
        <f t="shared" si="2"/>
        <v>22.298841000799996</v>
      </c>
      <c r="AI6" s="34">
        <f>PXIL!M6</f>
        <v>0</v>
      </c>
      <c r="AJ6" s="34">
        <f>PXIL!S6</f>
        <v>0</v>
      </c>
      <c r="AK6" s="34">
        <f>RTM_IEX!M6</f>
        <v>0.39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0.99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19.317737999999999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0.16226899919999999</v>
      </c>
      <c r="AD7">
        <f t="shared" si="1"/>
        <v>19.1554690008</v>
      </c>
      <c r="AE7">
        <v>0</v>
      </c>
      <c r="AF7" s="24"/>
      <c r="AG7">
        <f t="shared" si="2"/>
        <v>19.1554690008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19.317737999999999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0.16226899919999999</v>
      </c>
      <c r="AD8">
        <f t="shared" si="1"/>
        <v>19.1554690008</v>
      </c>
      <c r="AE8">
        <v>0</v>
      </c>
      <c r="AF8" s="24"/>
      <c r="AG8">
        <f t="shared" si="2"/>
        <v>19.1554690008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19.317737999999999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0.16226899919999999</v>
      </c>
      <c r="AD9">
        <f t="shared" si="1"/>
        <v>19.1554690008</v>
      </c>
      <c r="AE9">
        <v>0</v>
      </c>
      <c r="AF9" s="24"/>
      <c r="AG9">
        <f t="shared" si="2"/>
        <v>19.1554690008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19.317737999999999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0.16226899919999999</v>
      </c>
      <c r="AD10">
        <f t="shared" si="1"/>
        <v>19.1554690008</v>
      </c>
      <c r="AE10">
        <v>0</v>
      </c>
      <c r="AF10" s="24"/>
      <c r="AG10">
        <f t="shared" si="2"/>
        <v>19.1554690008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19.317737999999999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0.16226899919999999</v>
      </c>
      <c r="AD11">
        <f t="shared" si="1"/>
        <v>19.1554690008</v>
      </c>
      <c r="AE11">
        <v>0</v>
      </c>
      <c r="AF11" s="24"/>
      <c r="AG11">
        <f t="shared" si="2"/>
        <v>19.1554690008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19.317737999999999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0.16226899919999999</v>
      </c>
      <c r="AD12">
        <f t="shared" si="1"/>
        <v>19.1554690008</v>
      </c>
      <c r="AE12">
        <v>0</v>
      </c>
      <c r="AF12" s="24"/>
      <c r="AG12">
        <f t="shared" si="2"/>
        <v>19.1554690008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19.317737999999999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0.16226899919999999</v>
      </c>
      <c r="AD13">
        <f t="shared" si="1"/>
        <v>19.1554690008</v>
      </c>
      <c r="AE13">
        <v>0</v>
      </c>
      <c r="AF13" s="24"/>
      <c r="AG13">
        <f t="shared" si="2"/>
        <v>19.1554690008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19.317737999999999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0.16226899919999999</v>
      </c>
      <c r="AD14">
        <f t="shared" si="1"/>
        <v>19.1554690008</v>
      </c>
      <c r="AE14">
        <v>0</v>
      </c>
      <c r="AF14" s="24"/>
      <c r="AG14">
        <f t="shared" si="2"/>
        <v>19.1554690008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19.317737999999999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0.16226899919999999</v>
      </c>
      <c r="AD15">
        <f t="shared" si="1"/>
        <v>19.1554690008</v>
      </c>
      <c r="AE15">
        <v>0</v>
      </c>
      <c r="AF15" s="24"/>
      <c r="AG15">
        <f t="shared" si="2"/>
        <v>19.1554690008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19.317737999999999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0.16226899919999999</v>
      </c>
      <c r="AD16">
        <f t="shared" si="1"/>
        <v>19.1554690008</v>
      </c>
      <c r="AE16">
        <v>0</v>
      </c>
      <c r="AF16" s="24"/>
      <c r="AG16">
        <f t="shared" si="2"/>
        <v>19.1554690008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19.317737999999999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0.16226899919999999</v>
      </c>
      <c r="AD17">
        <f t="shared" si="1"/>
        <v>19.1554690008</v>
      </c>
      <c r="AE17">
        <v>0</v>
      </c>
      <c r="AF17" s="24"/>
      <c r="AG17">
        <f t="shared" si="2"/>
        <v>19.1554690008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19.317737999999999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0.16226899919999999</v>
      </c>
      <c r="AD18">
        <f t="shared" si="1"/>
        <v>19.1554690008</v>
      </c>
      <c r="AE18">
        <v>0</v>
      </c>
      <c r="AF18" s="24"/>
      <c r="AG18">
        <f t="shared" si="2"/>
        <v>19.1554690008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19.317737999999999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0.16714099919999997</v>
      </c>
      <c r="AD19">
        <f t="shared" si="1"/>
        <v>19.730597000799996</v>
      </c>
      <c r="AE19">
        <v>0</v>
      </c>
      <c r="AF19" s="24"/>
      <c r="AG19">
        <f t="shared" si="2"/>
        <v>19.730597000799996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0.57999999999999996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19.317737999999999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0.17528899919999999</v>
      </c>
      <c r="AD20">
        <f t="shared" si="1"/>
        <v>20.6924490008</v>
      </c>
      <c r="AE20">
        <v>0</v>
      </c>
      <c r="AF20" s="24"/>
      <c r="AG20">
        <f t="shared" si="2"/>
        <v>20.6924490008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1.55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19.317737999999999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0.20771299919999997</v>
      </c>
      <c r="AD21">
        <f t="shared" si="1"/>
        <v>24.520025000799997</v>
      </c>
      <c r="AE21">
        <v>0</v>
      </c>
      <c r="AF21" s="24"/>
      <c r="AG21">
        <f t="shared" si="2"/>
        <v>24.520025000799997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5.41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19.317737999999999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0.18578899919999997</v>
      </c>
      <c r="AD22">
        <f t="shared" si="1"/>
        <v>21.9319490008</v>
      </c>
      <c r="AE22">
        <v>0</v>
      </c>
      <c r="AF22" s="24"/>
      <c r="AG22">
        <f t="shared" si="2"/>
        <v>21.9319490008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2.8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19.317737999999999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0.19553299919999997</v>
      </c>
      <c r="AD23">
        <f t="shared" si="1"/>
        <v>23.082205000799998</v>
      </c>
      <c r="AE23">
        <v>0</v>
      </c>
      <c r="AF23" s="24"/>
      <c r="AG23">
        <f t="shared" si="2"/>
        <v>23.082205000799998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3.96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19.317737999999999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0.48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0.1924249992</v>
      </c>
      <c r="AD24">
        <f t="shared" si="1"/>
        <v>22.715313000800002</v>
      </c>
      <c r="AE24">
        <v>0</v>
      </c>
      <c r="AF24" s="24"/>
      <c r="AG24">
        <f t="shared" si="2"/>
        <v>22.715313000800002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3.01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19.317737999999999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0.57999999999999996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0.19645699919999998</v>
      </c>
      <c r="AD25">
        <f t="shared" si="1"/>
        <v>23.1912810008</v>
      </c>
      <c r="AE25">
        <v>0</v>
      </c>
      <c r="AF25" s="24"/>
      <c r="AG25">
        <f t="shared" si="2"/>
        <v>23.1912810008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3.39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19.317737999999999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0.1979689992</v>
      </c>
      <c r="AD26">
        <f t="shared" si="1"/>
        <v>23.369769000799998</v>
      </c>
      <c r="AE26">
        <v>0</v>
      </c>
      <c r="AF26" s="24"/>
      <c r="AG26">
        <f t="shared" si="2"/>
        <v>23.369769000799998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4.25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19.317737999999999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0.18419299919999998</v>
      </c>
      <c r="AD27">
        <f t="shared" si="1"/>
        <v>21.743545000799998</v>
      </c>
      <c r="AE27">
        <v>0</v>
      </c>
      <c r="AF27" s="24"/>
      <c r="AG27">
        <f t="shared" si="2"/>
        <v>21.743545000799998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2.61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19.317737999999999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0.21661699919999999</v>
      </c>
      <c r="AD28">
        <f t="shared" si="1"/>
        <v>25.571121000799998</v>
      </c>
      <c r="AE28">
        <v>0</v>
      </c>
      <c r="AF28" s="24"/>
      <c r="AG28">
        <f t="shared" si="2"/>
        <v>25.571121000799998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6.47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19.317737999999999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0.21334099919999999</v>
      </c>
      <c r="AD29">
        <f t="shared" si="1"/>
        <v>25.184397000799997</v>
      </c>
      <c r="AE29">
        <v>0</v>
      </c>
      <c r="AF29" s="24"/>
      <c r="AG29">
        <f t="shared" si="2"/>
        <v>25.184397000799997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6.08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19.317737999999999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0.20443699919999997</v>
      </c>
      <c r="AD30">
        <f t="shared" si="1"/>
        <v>24.1333010008</v>
      </c>
      <c r="AE30">
        <v>0</v>
      </c>
      <c r="AF30" s="24"/>
      <c r="AG30">
        <f t="shared" si="2"/>
        <v>24.1333010008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5.0199999999999996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19.317737999999999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0.17772499919999998</v>
      </c>
      <c r="AD31">
        <f t="shared" si="1"/>
        <v>20.9800130008</v>
      </c>
      <c r="AE31">
        <v>0</v>
      </c>
      <c r="AF31" s="24"/>
      <c r="AG31">
        <f t="shared" si="2"/>
        <v>20.9800130008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19.317737999999999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1.64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0.19897699919999998</v>
      </c>
      <c r="AD32">
        <f t="shared" si="1"/>
        <v>23.4887610008</v>
      </c>
      <c r="AE32">
        <v>0</v>
      </c>
      <c r="AF32" s="24"/>
      <c r="AG32">
        <f t="shared" si="2"/>
        <v>23.4887610008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2.63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19.317737999999999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0.20788099919999997</v>
      </c>
      <c r="AD33">
        <f t="shared" si="1"/>
        <v>24.539857000800001</v>
      </c>
      <c r="AE33">
        <v>0</v>
      </c>
      <c r="AF33" s="24"/>
      <c r="AG33">
        <f t="shared" si="2"/>
        <v>24.539857000800001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2.5299999999999998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19.317737999999999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0.18982099919999998</v>
      </c>
      <c r="AD34">
        <f t="shared" si="1"/>
        <v>22.407917000800001</v>
      </c>
      <c r="AE34">
        <v>0</v>
      </c>
      <c r="AF34" s="24"/>
      <c r="AG34">
        <f t="shared" si="2"/>
        <v>22.407917000800001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3.28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19.317737999999999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0.18058099920000001</v>
      </c>
      <c r="AD35">
        <f t="shared" si="1"/>
        <v>21.317157000799998</v>
      </c>
      <c r="AE35">
        <v>0</v>
      </c>
      <c r="AF35" s="24"/>
      <c r="AG35">
        <f t="shared" si="2"/>
        <v>21.317157000799998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1.99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19.317737999999999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0.18906499919999997</v>
      </c>
      <c r="AD36">
        <f t="shared" si="1"/>
        <v>22.3186730008</v>
      </c>
      <c r="AE36">
        <v>0</v>
      </c>
      <c r="AF36" s="24"/>
      <c r="AG36">
        <f t="shared" si="2"/>
        <v>22.3186730008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3.19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19.317737999999999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0.18578899919999997</v>
      </c>
      <c r="AD37">
        <f t="shared" si="1"/>
        <v>21.9319490008</v>
      </c>
      <c r="AE37">
        <v>0</v>
      </c>
      <c r="AF37" s="24"/>
      <c r="AG37">
        <f t="shared" si="2"/>
        <v>21.9319490008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2.8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19.317737999999999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0.17201299919999999</v>
      </c>
      <c r="AD38">
        <f t="shared" si="1"/>
        <v>20.305725000799999</v>
      </c>
      <c r="AE38">
        <v>0</v>
      </c>
      <c r="AF38" s="24"/>
      <c r="AG38">
        <f t="shared" si="2"/>
        <v>20.305725000799999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1.1599999999999999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19.317737999999999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2.61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0.19276099919999998</v>
      </c>
      <c r="AD39">
        <f t="shared" si="1"/>
        <v>22.754977000799997</v>
      </c>
      <c r="AE39">
        <v>0</v>
      </c>
      <c r="AF39" s="24"/>
      <c r="AG39">
        <f t="shared" si="2"/>
        <v>22.754977000799997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1.02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19.317737999999999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1.74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0.19788499919999997</v>
      </c>
      <c r="AD40">
        <f t="shared" si="1"/>
        <v>23.359853000799998</v>
      </c>
      <c r="AE40">
        <v>0</v>
      </c>
      <c r="AF40" s="24"/>
      <c r="AG40">
        <f t="shared" si="2"/>
        <v>23.359853000799998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19.317737999999999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2.2200000000000002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0.18091699919999996</v>
      </c>
      <c r="AD41">
        <f t="shared" si="1"/>
        <v>21.356821000799997</v>
      </c>
      <c r="AE41">
        <v>0</v>
      </c>
      <c r="AF41" s="24"/>
      <c r="AG41">
        <f t="shared" si="2"/>
        <v>21.356821000799997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19.317737999999999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2.12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0.18200899919999997</v>
      </c>
      <c r="AD42">
        <f t="shared" si="1"/>
        <v>21.485729000799999</v>
      </c>
      <c r="AE42">
        <v>0</v>
      </c>
      <c r="AF42" s="24"/>
      <c r="AG42">
        <f t="shared" si="2"/>
        <v>21.485729000799999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0.13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19.317737999999999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0.57999999999999996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0.19444099919999996</v>
      </c>
      <c r="AD43">
        <f t="shared" si="1"/>
        <v>22.953297000799996</v>
      </c>
      <c r="AE43">
        <v>0</v>
      </c>
      <c r="AF43" s="24"/>
      <c r="AG43">
        <f t="shared" si="2"/>
        <v>22.953297000799996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3.25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19.317737999999999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0.17243299919999996</v>
      </c>
      <c r="AD44">
        <f t="shared" si="1"/>
        <v>20.355305000799994</v>
      </c>
      <c r="AE44">
        <v>0</v>
      </c>
      <c r="AF44" s="24"/>
      <c r="AG44">
        <f t="shared" si="2"/>
        <v>20.355305000799994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0.15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19.317737999999999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0.57999999999999996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0.16949299919999997</v>
      </c>
      <c r="AD45">
        <f t="shared" si="1"/>
        <v>20.008245000799999</v>
      </c>
      <c r="AE45">
        <v>0</v>
      </c>
      <c r="AF45" s="24"/>
      <c r="AG45">
        <f t="shared" si="2"/>
        <v>20.008245000799999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0.28000000000000003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19.317737999999999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0.16226899919999999</v>
      </c>
      <c r="AD46">
        <f t="shared" si="1"/>
        <v>19.1554690008</v>
      </c>
      <c r="AE46">
        <v>0</v>
      </c>
      <c r="AF46" s="24"/>
      <c r="AG46">
        <f t="shared" si="2"/>
        <v>19.1554690008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19.317737999999999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0.16226899919999999</v>
      </c>
      <c r="AD47">
        <f t="shared" si="1"/>
        <v>19.1554690008</v>
      </c>
      <c r="AE47">
        <v>0</v>
      </c>
      <c r="AF47" s="24"/>
      <c r="AG47">
        <f t="shared" si="2"/>
        <v>19.1554690008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19.317737999999999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0.18738499919999999</v>
      </c>
      <c r="AD48">
        <f t="shared" si="1"/>
        <v>22.120353000800002</v>
      </c>
      <c r="AE48">
        <v>0</v>
      </c>
      <c r="AF48" s="24"/>
      <c r="AG48">
        <f t="shared" si="2"/>
        <v>22.120353000800002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2.99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19.317737999999999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0.1760449992</v>
      </c>
      <c r="AD49">
        <f t="shared" si="1"/>
        <v>20.781693000800001</v>
      </c>
      <c r="AE49">
        <v>0</v>
      </c>
      <c r="AF49" s="24"/>
      <c r="AG49">
        <f t="shared" si="2"/>
        <v>20.781693000800001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1.64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19.317737999999999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0.17041699919999997</v>
      </c>
      <c r="AD50">
        <f t="shared" si="1"/>
        <v>20.117321000799997</v>
      </c>
      <c r="AE50">
        <v>0</v>
      </c>
      <c r="AF50" s="24"/>
      <c r="AG50">
        <f t="shared" si="2"/>
        <v>20.117321000799997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0.97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19.317737999999999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0.17117299919999998</v>
      </c>
      <c r="AD51">
        <f t="shared" si="1"/>
        <v>20.206565000799998</v>
      </c>
      <c r="AE51">
        <v>0</v>
      </c>
      <c r="AF51" s="24"/>
      <c r="AG51">
        <f t="shared" si="2"/>
        <v>20.206565000799998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1.06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19.317737999999999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0.18578899919999997</v>
      </c>
      <c r="AD52">
        <f t="shared" si="1"/>
        <v>21.9319490008</v>
      </c>
      <c r="AE52">
        <v>0</v>
      </c>
      <c r="AF52" s="24"/>
      <c r="AG52">
        <f t="shared" si="2"/>
        <v>21.9319490008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2.8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19.317737999999999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0.18091699919999998</v>
      </c>
      <c r="AD53">
        <f t="shared" si="1"/>
        <v>21.356821000799997</v>
      </c>
      <c r="AE53">
        <v>0</v>
      </c>
      <c r="AF53" s="24"/>
      <c r="AG53">
        <f t="shared" si="2"/>
        <v>21.356821000799997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2.2200000000000002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19.317737999999999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0.19393699919999999</v>
      </c>
      <c r="AD54">
        <f t="shared" si="1"/>
        <v>22.893801000799996</v>
      </c>
      <c r="AE54">
        <v>0</v>
      </c>
      <c r="AF54" s="24"/>
      <c r="AG54">
        <f t="shared" si="2"/>
        <v>22.893801000799996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3.77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19.317737999999999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0.18822499919999999</v>
      </c>
      <c r="AD55">
        <f t="shared" si="1"/>
        <v>22.219513000799999</v>
      </c>
      <c r="AE55">
        <v>0</v>
      </c>
      <c r="AF55" s="24"/>
      <c r="AG55">
        <f t="shared" si="2"/>
        <v>22.219513000799999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3.09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19.317737999999999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0.16226899919999999</v>
      </c>
      <c r="AD56">
        <f t="shared" si="1"/>
        <v>19.1554690008</v>
      </c>
      <c r="AE56">
        <v>0</v>
      </c>
      <c r="AF56" s="24"/>
      <c r="AG56">
        <f t="shared" si="2"/>
        <v>19.1554690008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19.317737999999999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0.16798099919999998</v>
      </c>
      <c r="AD57">
        <f t="shared" si="1"/>
        <v>19.829757000799997</v>
      </c>
      <c r="AE57">
        <v>0</v>
      </c>
      <c r="AF57" s="24"/>
      <c r="AG57">
        <f t="shared" si="2"/>
        <v>19.829757000799997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0.68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19.317737999999999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0.19553299919999997</v>
      </c>
      <c r="AD58">
        <f t="shared" si="1"/>
        <v>23.082205000799998</v>
      </c>
      <c r="AE58">
        <v>0</v>
      </c>
      <c r="AF58" s="24"/>
      <c r="AG58">
        <f t="shared" si="2"/>
        <v>23.082205000799998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3.96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19.317737999999999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0.19150099919999999</v>
      </c>
      <c r="AD59">
        <f t="shared" si="1"/>
        <v>22.6062370008</v>
      </c>
      <c r="AE59">
        <v>0</v>
      </c>
      <c r="AF59" s="24"/>
      <c r="AG59">
        <f t="shared" si="2"/>
        <v>22.6062370008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3.48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19.317737999999999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0.22308499919999997</v>
      </c>
      <c r="AD60">
        <f t="shared" si="1"/>
        <v>26.334653000799999</v>
      </c>
      <c r="AE60">
        <v>0</v>
      </c>
      <c r="AF60" s="24"/>
      <c r="AG60">
        <f t="shared" si="2"/>
        <v>26.334653000799999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7.24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19.317737999999999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0.2174569992</v>
      </c>
      <c r="AD61">
        <f t="shared" si="1"/>
        <v>25.670281000799999</v>
      </c>
      <c r="AE61">
        <v>0</v>
      </c>
      <c r="AF61" s="24"/>
      <c r="AG61">
        <f t="shared" si="2"/>
        <v>25.670281000799999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6.57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19.317737999999999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0.22392499919999997</v>
      </c>
      <c r="AD62">
        <f t="shared" si="1"/>
        <v>26.433813000799997</v>
      </c>
      <c r="AE62">
        <v>0</v>
      </c>
      <c r="AF62" s="24"/>
      <c r="AG62">
        <f t="shared" si="2"/>
        <v>26.433813000799997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7.34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19.317737999999999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0.20527699919999998</v>
      </c>
      <c r="AD63">
        <f t="shared" si="1"/>
        <v>24.232461000800001</v>
      </c>
      <c r="AE63">
        <v>0</v>
      </c>
      <c r="AF63" s="24"/>
      <c r="AG63">
        <f t="shared" si="2"/>
        <v>24.232461000800001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5.12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19.317737999999999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0.22963699919999997</v>
      </c>
      <c r="AD64">
        <f t="shared" si="1"/>
        <v>27.108101000799998</v>
      </c>
      <c r="AE64">
        <v>0</v>
      </c>
      <c r="AF64" s="24"/>
      <c r="AG64">
        <f t="shared" si="2"/>
        <v>27.108101000799998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8.02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19.317737999999999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0.22720099919999998</v>
      </c>
      <c r="AD65">
        <f t="shared" si="1"/>
        <v>26.820537000799998</v>
      </c>
      <c r="AE65">
        <v>0</v>
      </c>
      <c r="AF65" s="24"/>
      <c r="AG65">
        <f t="shared" si="2"/>
        <v>26.820537000799998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7.73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19.317737999999999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0.21577699919999999</v>
      </c>
      <c r="AD66">
        <f t="shared" si="1"/>
        <v>25.4719610008</v>
      </c>
      <c r="AE66">
        <v>0</v>
      </c>
      <c r="AF66" s="24"/>
      <c r="AG66">
        <f t="shared" si="2"/>
        <v>25.4719610008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6.37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19.317737999999999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0.20368099919999999</v>
      </c>
      <c r="AD67">
        <f t="shared" si="1"/>
        <v>24.044057000799999</v>
      </c>
      <c r="AE67">
        <v>0</v>
      </c>
      <c r="AF67" s="24"/>
      <c r="AG67">
        <f t="shared" si="2"/>
        <v>24.044057000799999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4.93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19.317737999999999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0.21989299919999999</v>
      </c>
      <c r="AD68">
        <f t="shared" ref="AD68:AD98" si="4">SUM(B68:AB68,AI68:AV68)-AC68</f>
        <v>25.957845000799999</v>
      </c>
      <c r="AE68">
        <v>0</v>
      </c>
      <c r="AF68" s="24"/>
      <c r="AG68">
        <f t="shared" ref="AG68:AG98" si="5">SUM(AD68:AF68)</f>
        <v>25.957845000799999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6.86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19.317737999999999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0.2109049992</v>
      </c>
      <c r="AD69">
        <f t="shared" si="4"/>
        <v>24.896833000799997</v>
      </c>
      <c r="AE69">
        <v>0</v>
      </c>
      <c r="AF69" s="24"/>
      <c r="AG69">
        <f t="shared" si="5"/>
        <v>24.896833000799997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5.79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19.317737999999999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0.22064899919999997</v>
      </c>
      <c r="AD70">
        <f t="shared" si="4"/>
        <v>26.047089000799996</v>
      </c>
      <c r="AE70">
        <v>0</v>
      </c>
      <c r="AF70" s="24"/>
      <c r="AG70">
        <f t="shared" si="5"/>
        <v>26.047089000799996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6.95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19.317737999999999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0.21334099919999999</v>
      </c>
      <c r="AD71">
        <f t="shared" si="4"/>
        <v>25.184397000799997</v>
      </c>
      <c r="AE71">
        <v>0</v>
      </c>
      <c r="AF71" s="24"/>
      <c r="AG71">
        <f t="shared" si="5"/>
        <v>25.184397000799997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6.08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19.317737999999999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0.22476499919999998</v>
      </c>
      <c r="AD72">
        <f t="shared" si="4"/>
        <v>26.532973000799998</v>
      </c>
      <c r="AE72">
        <v>0</v>
      </c>
      <c r="AF72" s="24"/>
      <c r="AG72">
        <f t="shared" si="5"/>
        <v>26.532973000799998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7.44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19.317737999999999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0.24013699919999998</v>
      </c>
      <c r="AD73">
        <f t="shared" si="4"/>
        <v>28.347601000799997</v>
      </c>
      <c r="AE73">
        <v>0</v>
      </c>
      <c r="AF73" s="24"/>
      <c r="AG73">
        <f t="shared" si="5"/>
        <v>28.347601000799997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9.27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19.317737999999999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0.23770099919999998</v>
      </c>
      <c r="AD74">
        <f t="shared" si="4"/>
        <v>28.060037000799998</v>
      </c>
      <c r="AE74">
        <v>0</v>
      </c>
      <c r="AF74" s="24"/>
      <c r="AG74">
        <f t="shared" si="5"/>
        <v>28.060037000799998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8.98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19.317737999999999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0.22148899919999998</v>
      </c>
      <c r="AD75">
        <f t="shared" si="4"/>
        <v>26.146249000799997</v>
      </c>
      <c r="AE75">
        <v>0</v>
      </c>
      <c r="AF75" s="24"/>
      <c r="AG75">
        <f t="shared" si="5"/>
        <v>26.146249000799997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7.05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19.317737999999999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0.20527699919999998</v>
      </c>
      <c r="AD76">
        <f t="shared" si="4"/>
        <v>24.232461000800001</v>
      </c>
      <c r="AE76">
        <v>0</v>
      </c>
      <c r="AF76" s="24"/>
      <c r="AG76">
        <f t="shared" si="5"/>
        <v>24.232461000800001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5.12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19.317737999999999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0.23610499919999997</v>
      </c>
      <c r="AD77">
        <f t="shared" si="4"/>
        <v>27.871633000799999</v>
      </c>
      <c r="AE77">
        <v>0</v>
      </c>
      <c r="AF77" s="24"/>
      <c r="AG77">
        <f t="shared" si="5"/>
        <v>27.871633000799999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8.7899999999999991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19.317737999999999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0.25391299919999999</v>
      </c>
      <c r="AD78">
        <f t="shared" si="4"/>
        <v>29.973825000799998</v>
      </c>
      <c r="AE78">
        <v>0</v>
      </c>
      <c r="AF78" s="24"/>
      <c r="AG78">
        <f t="shared" si="5"/>
        <v>29.973825000799998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10.91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19.317737999999999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8.2100000000000009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0.23123299919999998</v>
      </c>
      <c r="AD79">
        <f t="shared" si="4"/>
        <v>27.2965050008</v>
      </c>
      <c r="AE79">
        <v>0</v>
      </c>
      <c r="AF79" s="24"/>
      <c r="AG79">
        <f t="shared" si="5"/>
        <v>27.2965050008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19.317737999999999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6.47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0.21661699919999997</v>
      </c>
      <c r="AD80">
        <f t="shared" si="4"/>
        <v>25.571121000799998</v>
      </c>
      <c r="AE80">
        <v>0</v>
      </c>
      <c r="AF80" s="24"/>
      <c r="AG80">
        <f t="shared" si="5"/>
        <v>25.571121000799998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19.317737999999999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4.54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0.20040499919999996</v>
      </c>
      <c r="AD81">
        <f t="shared" si="4"/>
        <v>23.657333000799998</v>
      </c>
      <c r="AE81">
        <v>0</v>
      </c>
      <c r="AF81" s="24"/>
      <c r="AG81">
        <f t="shared" si="5"/>
        <v>23.657333000799998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19.317737999999999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8.11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0.23039299919999998</v>
      </c>
      <c r="AD82">
        <f t="shared" si="4"/>
        <v>27.197345000799999</v>
      </c>
      <c r="AE82">
        <v>0</v>
      </c>
      <c r="AF82" s="24"/>
      <c r="AG82">
        <f t="shared" si="5"/>
        <v>27.197345000799999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19.317737999999999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7.44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0.25718899919999999</v>
      </c>
      <c r="AD83">
        <f t="shared" si="4"/>
        <v>30.360549000799999</v>
      </c>
      <c r="AE83">
        <v>0</v>
      </c>
      <c r="AF83" s="24"/>
      <c r="AG83">
        <f t="shared" si="5"/>
        <v>30.360549000799999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3.86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19.317737999999999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0.23392099919999995</v>
      </c>
      <c r="AD84">
        <f t="shared" si="4"/>
        <v>27.613817000800001</v>
      </c>
      <c r="AE84">
        <v>0</v>
      </c>
      <c r="AF84" s="24"/>
      <c r="AG84">
        <f t="shared" si="5"/>
        <v>27.613817000800001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2.92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19.317737999999999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0.22930099919999999</v>
      </c>
      <c r="AD85">
        <f t="shared" si="4"/>
        <v>27.068437000799999</v>
      </c>
      <c r="AE85">
        <v>0</v>
      </c>
      <c r="AF85" s="24"/>
      <c r="AG85">
        <f t="shared" si="5"/>
        <v>27.068437000799999</v>
      </c>
      <c r="AI85" s="34">
        <f>PXIL!M85</f>
        <v>0</v>
      </c>
      <c r="AJ85" s="34">
        <f>PXIL!S85</f>
        <v>0</v>
      </c>
      <c r="AK85" s="34">
        <f>RTM_IEX!M85</f>
        <v>0.71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2.7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19.317737999999999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5.79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0.24593299919999997</v>
      </c>
      <c r="AD86">
        <f t="shared" si="4"/>
        <v>29.031805000799999</v>
      </c>
      <c r="AE86">
        <v>0</v>
      </c>
      <c r="AF86" s="24"/>
      <c r="AG86">
        <f t="shared" si="5"/>
        <v>29.031805000799999</v>
      </c>
      <c r="AI86" s="34">
        <f>PXIL!M86</f>
        <v>0</v>
      </c>
      <c r="AJ86" s="34">
        <f>PXIL!S86</f>
        <v>0</v>
      </c>
      <c r="AK86" s="34">
        <f>RTM_IEX!M86</f>
        <v>0.59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3.58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19.317737999999999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0.21157699919999998</v>
      </c>
      <c r="AD87">
        <f t="shared" si="4"/>
        <v>24.976161000800001</v>
      </c>
      <c r="AE87">
        <v>0</v>
      </c>
      <c r="AF87" s="24"/>
      <c r="AG87">
        <f t="shared" si="5"/>
        <v>24.976161000800001</v>
      </c>
      <c r="AI87" s="34">
        <f>PXIL!M87</f>
        <v>0</v>
      </c>
      <c r="AJ87" s="34">
        <f>PXIL!S87</f>
        <v>0</v>
      </c>
      <c r="AK87" s="34">
        <f>RTM_IEX!M87</f>
        <v>2.2200000000000002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0.76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19.317737999999999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0.21334099919999999</v>
      </c>
      <c r="AD88">
        <f t="shared" si="4"/>
        <v>25.184397000799997</v>
      </c>
      <c r="AE88">
        <v>0</v>
      </c>
      <c r="AF88" s="24"/>
      <c r="AG88">
        <f t="shared" si="5"/>
        <v>25.184397000799997</v>
      </c>
      <c r="AI88" s="34">
        <f>PXIL!M88</f>
        <v>0</v>
      </c>
      <c r="AJ88" s="34">
        <f>PXIL!S88</f>
        <v>0</v>
      </c>
      <c r="AK88" s="34">
        <f>RTM_IEX!M88</f>
        <v>2.4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19.317737999999999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0.21628099919999999</v>
      </c>
      <c r="AD89">
        <f t="shared" si="4"/>
        <v>25.5314570008</v>
      </c>
      <c r="AE89">
        <v>0</v>
      </c>
      <c r="AF89" s="24"/>
      <c r="AG89">
        <f t="shared" si="5"/>
        <v>25.5314570008</v>
      </c>
      <c r="AI89" s="34">
        <f>PXIL!M89</f>
        <v>0</v>
      </c>
      <c r="AJ89" s="34">
        <f>PXIL!S89</f>
        <v>0</v>
      </c>
      <c r="AK89" s="34">
        <f>RTM_IEX!M89</f>
        <v>3.61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0.38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19.317737999999999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2.0299999999999998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0.21670099919999999</v>
      </c>
      <c r="AD90">
        <f t="shared" si="4"/>
        <v>25.581037000799999</v>
      </c>
      <c r="AE90">
        <v>0</v>
      </c>
      <c r="AF90" s="24"/>
      <c r="AG90">
        <f t="shared" si="5"/>
        <v>25.581037000799999</v>
      </c>
      <c r="AI90" s="34">
        <f>PXIL!M90</f>
        <v>0</v>
      </c>
      <c r="AJ90" s="34">
        <f>PXIL!S90</f>
        <v>0</v>
      </c>
      <c r="AK90" s="34">
        <f>RTM_IEX!M90</f>
        <v>4.07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19.317737999999999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0.19259299919999998</v>
      </c>
      <c r="AD91">
        <f t="shared" si="4"/>
        <v>22.735145000800003</v>
      </c>
      <c r="AE91">
        <v>0</v>
      </c>
      <c r="AF91" s="24"/>
      <c r="AG91">
        <f t="shared" si="5"/>
        <v>22.735145000800003</v>
      </c>
      <c r="AI91" s="34">
        <f>PXIL!M91</f>
        <v>0</v>
      </c>
      <c r="AJ91" s="34">
        <f>PXIL!S91</f>
        <v>0</v>
      </c>
      <c r="AK91" s="34">
        <f>RTM_IEX!M91</f>
        <v>2.3199999999999998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0.19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19.317737999999999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1.56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0.20452099919999997</v>
      </c>
      <c r="AD92">
        <f t="shared" si="4"/>
        <v>24.143217000799996</v>
      </c>
      <c r="AE92">
        <v>0</v>
      </c>
      <c r="AF92" s="24"/>
      <c r="AG92">
        <f t="shared" si="5"/>
        <v>24.143217000799996</v>
      </c>
      <c r="AI92" s="34">
        <f>PXIL!M92</f>
        <v>0</v>
      </c>
      <c r="AJ92" s="34">
        <f>PXIL!S92</f>
        <v>0</v>
      </c>
      <c r="AK92" s="34">
        <f>RTM_IEX!M92</f>
        <v>3.17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19.317737999999999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0.18620899919999997</v>
      </c>
      <c r="AD93">
        <f t="shared" si="4"/>
        <v>21.981529000799995</v>
      </c>
      <c r="AE93">
        <v>0</v>
      </c>
      <c r="AF93" s="24"/>
      <c r="AG93">
        <f t="shared" si="5"/>
        <v>21.981529000799995</v>
      </c>
      <c r="AI93" s="34">
        <f>PXIL!M93</f>
        <v>0</v>
      </c>
      <c r="AJ93" s="34">
        <f>PXIL!S93</f>
        <v>0</v>
      </c>
      <c r="AK93" s="34">
        <f>RTM_IEX!M93</f>
        <v>1.7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19.317737999999999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0.18520099919999999</v>
      </c>
      <c r="AD94">
        <f t="shared" si="4"/>
        <v>21.8625370008</v>
      </c>
      <c r="AE94">
        <v>0</v>
      </c>
      <c r="AF94" s="24"/>
      <c r="AG94">
        <f t="shared" si="5"/>
        <v>21.8625370008</v>
      </c>
      <c r="AI94" s="34">
        <f>PXIL!M94</f>
        <v>0</v>
      </c>
      <c r="AJ94" s="34">
        <f>PXIL!S94</f>
        <v>0</v>
      </c>
      <c r="AK94" s="34">
        <f>RTM_IEX!M94</f>
        <v>1.81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19.317737999999999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0.18276499919999997</v>
      </c>
      <c r="AD95">
        <f t="shared" si="4"/>
        <v>21.5749730008</v>
      </c>
      <c r="AE95">
        <v>0</v>
      </c>
      <c r="AF95" s="24"/>
      <c r="AG95">
        <f t="shared" si="5"/>
        <v>21.5749730008</v>
      </c>
      <c r="AI95" s="34">
        <f>PXIL!M95</f>
        <v>0</v>
      </c>
      <c r="AJ95" s="34">
        <f>PXIL!S95</f>
        <v>0</v>
      </c>
      <c r="AK95" s="34">
        <f>RTM_IEX!M95</f>
        <v>1.52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19.317737999999999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0.18032899919999998</v>
      </c>
      <c r="AD96">
        <f t="shared" si="4"/>
        <v>21.2874090008</v>
      </c>
      <c r="AE96">
        <v>0</v>
      </c>
      <c r="AF96" s="24"/>
      <c r="AG96">
        <f t="shared" si="5"/>
        <v>21.2874090008</v>
      </c>
      <c r="AI96" s="34">
        <f>PXIL!M96</f>
        <v>0</v>
      </c>
      <c r="AJ96" s="34">
        <f>PXIL!S96</f>
        <v>0</v>
      </c>
      <c r="AK96" s="34">
        <f>RTM_IEX!M96</f>
        <v>1.31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19.317737999999999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0.42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0.17394499919999998</v>
      </c>
      <c r="AD97">
        <f t="shared" si="4"/>
        <v>20.533793000800003</v>
      </c>
      <c r="AE97">
        <v>0</v>
      </c>
      <c r="AF97" s="24"/>
      <c r="AG97">
        <f t="shared" si="5"/>
        <v>20.533793000800003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19.317737999999999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0.16562899919999996</v>
      </c>
      <c r="AD98">
        <f t="shared" si="4"/>
        <v>19.552109000800002</v>
      </c>
      <c r="AE98">
        <v>0</v>
      </c>
      <c r="AF98" s="24"/>
      <c r="AG98">
        <f t="shared" si="5"/>
        <v>19.552109000800002</v>
      </c>
      <c r="AI98" s="34">
        <f>PXIL!M98</f>
        <v>0</v>
      </c>
      <c r="AJ98" s="34">
        <f>PXIL!S98</f>
        <v>0</v>
      </c>
      <c r="AK98" s="34">
        <f>RTM_IEX!M98</f>
        <v>0.26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0.46362571199999941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2.1992499999999998E-2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4.6682639807999991E-3</v>
      </c>
      <c r="AD99">
        <f t="shared" si="6"/>
        <v>0.5510774480192</v>
      </c>
      <c r="AE99">
        <f t="shared" ref="AE99:AT99" si="8">SUM(AE3:AE98)/4000</f>
        <v>0</v>
      </c>
      <c r="AG99">
        <f t="shared" si="8"/>
        <v>0.5510774480192</v>
      </c>
      <c r="AI99">
        <f t="shared" si="8"/>
        <v>0</v>
      </c>
      <c r="AJ99">
        <f t="shared" si="8"/>
        <v>0</v>
      </c>
      <c r="AK99">
        <f t="shared" si="8"/>
        <v>7.1525E-3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6.2975000000000003E-2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'[1]07'!B5</f>
        <v>290</v>
      </c>
      <c r="C3" s="16">
        <f>'[1]07'!C5</f>
        <v>0</v>
      </c>
      <c r="D3" s="16">
        <f>'[1]07'!D5</f>
        <v>0</v>
      </c>
      <c r="E3" s="16">
        <f>'[1]07'!E5</f>
        <v>0</v>
      </c>
      <c r="F3" s="15">
        <f>SUM(B3:E3)</f>
        <v>290</v>
      </c>
      <c r="G3" s="15">
        <f>'[1]07'!H5</f>
        <v>290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'[1]07'!B6</f>
        <v>290</v>
      </c>
      <c r="C4" s="16">
        <f>'[1]07'!C6</f>
        <v>0</v>
      </c>
      <c r="D4" s="16">
        <f>'[1]07'!D6</f>
        <v>0</v>
      </c>
      <c r="E4" s="16">
        <f>'[1]07'!E6</f>
        <v>0</v>
      </c>
      <c r="F4" s="15">
        <f>SUM(B4:E4)</f>
        <v>290</v>
      </c>
      <c r="G4" s="15">
        <f>'[1]07'!H6</f>
        <v>290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'[1]07'!B7</f>
        <v>290</v>
      </c>
      <c r="C5" s="16">
        <f>'[1]07'!C7</f>
        <v>0</v>
      </c>
      <c r="D5" s="16">
        <f>'[1]07'!D7</f>
        <v>0</v>
      </c>
      <c r="E5" s="16">
        <f>'[1]07'!E7</f>
        <v>0</v>
      </c>
      <c r="F5" s="15">
        <f t="shared" ref="F5:F68" si="6">SUM(B5:E5)</f>
        <v>290</v>
      </c>
      <c r="G5" s="15">
        <f>'[1]07'!H7</f>
        <v>290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'[1]07'!B8</f>
        <v>290</v>
      </c>
      <c r="C6" s="16">
        <f>'[1]07'!C8</f>
        <v>0</v>
      </c>
      <c r="D6" s="16">
        <f>'[1]07'!D8</f>
        <v>0</v>
      </c>
      <c r="E6" s="16">
        <f>'[1]07'!E8</f>
        <v>0</v>
      </c>
      <c r="F6" s="15">
        <f t="shared" si="6"/>
        <v>290</v>
      </c>
      <c r="G6" s="15">
        <f>'[1]07'!H8</f>
        <v>290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'[1]07'!B9</f>
        <v>290</v>
      </c>
      <c r="C7" s="16">
        <f>'[1]07'!C9</f>
        <v>0</v>
      </c>
      <c r="D7" s="16">
        <f>'[1]07'!D9</f>
        <v>0</v>
      </c>
      <c r="E7" s="16">
        <f>'[1]07'!E9</f>
        <v>0</v>
      </c>
      <c r="F7" s="15">
        <f t="shared" si="6"/>
        <v>290</v>
      </c>
      <c r="G7" s="15">
        <f>'[1]07'!H9</f>
        <v>290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'[1]07'!B10</f>
        <v>290</v>
      </c>
      <c r="C8" s="16">
        <f>'[1]07'!C10</f>
        <v>0</v>
      </c>
      <c r="D8" s="16">
        <f>'[1]07'!D10</f>
        <v>0</v>
      </c>
      <c r="E8" s="16">
        <f>'[1]07'!E10</f>
        <v>0</v>
      </c>
      <c r="F8" s="15">
        <f t="shared" si="6"/>
        <v>290</v>
      </c>
      <c r="G8" s="15">
        <f>'[1]07'!H10</f>
        <v>290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'[1]07'!B11</f>
        <v>290</v>
      </c>
      <c r="C9" s="16">
        <f>'[1]07'!C11</f>
        <v>0</v>
      </c>
      <c r="D9" s="16">
        <f>'[1]07'!D11</f>
        <v>0</v>
      </c>
      <c r="E9" s="16">
        <f>'[1]07'!E11</f>
        <v>0</v>
      </c>
      <c r="F9" s="15">
        <f t="shared" si="6"/>
        <v>290</v>
      </c>
      <c r="G9" s="15">
        <f>'[1]07'!H11</f>
        <v>290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'[1]07'!B12</f>
        <v>290</v>
      </c>
      <c r="C10" s="16">
        <f>'[1]07'!C12</f>
        <v>0</v>
      </c>
      <c r="D10" s="16">
        <f>'[1]07'!D12</f>
        <v>0</v>
      </c>
      <c r="E10" s="16">
        <f>'[1]07'!E12</f>
        <v>0</v>
      </c>
      <c r="F10" s="15">
        <f t="shared" si="6"/>
        <v>290</v>
      </c>
      <c r="G10" s="15">
        <f>'[1]07'!H12</f>
        <v>290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'[1]07'!B13</f>
        <v>290</v>
      </c>
      <c r="C11" s="16">
        <f>'[1]07'!C13</f>
        <v>0</v>
      </c>
      <c r="D11" s="16">
        <f>'[1]07'!D13</f>
        <v>0</v>
      </c>
      <c r="E11" s="16">
        <f>'[1]07'!E13</f>
        <v>0</v>
      </c>
      <c r="F11" s="15">
        <f t="shared" si="6"/>
        <v>290</v>
      </c>
      <c r="G11" s="15">
        <f>'[1]07'!H13</f>
        <v>290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'[1]07'!B14</f>
        <v>290</v>
      </c>
      <c r="C12" s="16">
        <f>'[1]07'!C14</f>
        <v>0</v>
      </c>
      <c r="D12" s="16">
        <f>'[1]07'!D14</f>
        <v>0</v>
      </c>
      <c r="E12" s="16">
        <f>'[1]07'!E14</f>
        <v>0</v>
      </c>
      <c r="F12" s="15">
        <f t="shared" si="6"/>
        <v>290</v>
      </c>
      <c r="G12" s="15">
        <f>'[1]07'!H14</f>
        <v>290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'[1]07'!B15</f>
        <v>290</v>
      </c>
      <c r="C13" s="16">
        <f>'[1]07'!C15</f>
        <v>0</v>
      </c>
      <c r="D13" s="16">
        <f>'[1]07'!D15</f>
        <v>0</v>
      </c>
      <c r="E13" s="16">
        <f>'[1]07'!E15</f>
        <v>0</v>
      </c>
      <c r="F13" s="15">
        <f t="shared" si="6"/>
        <v>290</v>
      </c>
      <c r="G13" s="15">
        <f>'[1]07'!H15</f>
        <v>290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'[1]07'!B16</f>
        <v>290</v>
      </c>
      <c r="C14" s="16">
        <f>'[1]07'!C16</f>
        <v>0</v>
      </c>
      <c r="D14" s="16">
        <f>'[1]07'!D16</f>
        <v>0</v>
      </c>
      <c r="E14" s="16">
        <f>'[1]07'!E16</f>
        <v>0</v>
      </c>
      <c r="F14" s="15">
        <f t="shared" si="6"/>
        <v>290</v>
      </c>
      <c r="G14" s="15">
        <f>'[1]07'!H16</f>
        <v>290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'[1]07'!B17</f>
        <v>290</v>
      </c>
      <c r="C15" s="16">
        <f>'[1]07'!C17</f>
        <v>0</v>
      </c>
      <c r="D15" s="16">
        <f>'[1]07'!D17</f>
        <v>0</v>
      </c>
      <c r="E15" s="16">
        <f>'[1]07'!E17</f>
        <v>0</v>
      </c>
      <c r="F15" s="15">
        <f t="shared" si="6"/>
        <v>290</v>
      </c>
      <c r="G15" s="15">
        <f>'[1]07'!H17</f>
        <v>290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'[1]07'!B18</f>
        <v>290</v>
      </c>
      <c r="C16" s="16">
        <f>'[1]07'!C18</f>
        <v>0</v>
      </c>
      <c r="D16" s="16">
        <f>'[1]07'!D18</f>
        <v>0</v>
      </c>
      <c r="E16" s="16">
        <f>'[1]07'!E18</f>
        <v>0</v>
      </c>
      <c r="F16" s="15">
        <f t="shared" si="6"/>
        <v>290</v>
      </c>
      <c r="G16" s="15">
        <f>'[1]07'!H18</f>
        <v>290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'[1]07'!B19</f>
        <v>290</v>
      </c>
      <c r="C17" s="16">
        <f>'[1]07'!C19</f>
        <v>0</v>
      </c>
      <c r="D17" s="16">
        <f>'[1]07'!D19</f>
        <v>0</v>
      </c>
      <c r="E17" s="16">
        <f>'[1]07'!E19</f>
        <v>0</v>
      </c>
      <c r="F17" s="15">
        <f t="shared" si="6"/>
        <v>290</v>
      </c>
      <c r="G17" s="15">
        <f>'[1]07'!H19</f>
        <v>290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'[1]07'!B20</f>
        <v>290</v>
      </c>
      <c r="C18" s="16">
        <f>'[1]07'!C20</f>
        <v>0</v>
      </c>
      <c r="D18" s="16">
        <f>'[1]07'!D20</f>
        <v>0</v>
      </c>
      <c r="E18" s="16">
        <f>'[1]07'!E20</f>
        <v>0</v>
      </c>
      <c r="F18" s="15">
        <f t="shared" si="6"/>
        <v>290</v>
      </c>
      <c r="G18" s="15">
        <f>'[1]07'!H20</f>
        <v>290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'[1]07'!B21</f>
        <v>290</v>
      </c>
      <c r="C19" s="16">
        <f>'[1]07'!C21</f>
        <v>0</v>
      </c>
      <c r="D19" s="16">
        <f>'[1]07'!D21</f>
        <v>0</v>
      </c>
      <c r="E19" s="16">
        <f>'[1]07'!E21</f>
        <v>0</v>
      </c>
      <c r="F19" s="15">
        <f t="shared" si="6"/>
        <v>290</v>
      </c>
      <c r="G19" s="15">
        <f>'[1]07'!H21</f>
        <v>290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'[1]07'!B22</f>
        <v>290</v>
      </c>
      <c r="C20" s="16">
        <f>'[1]07'!C22</f>
        <v>0</v>
      </c>
      <c r="D20" s="16">
        <f>'[1]07'!D22</f>
        <v>0</v>
      </c>
      <c r="E20" s="16">
        <f>'[1]07'!E22</f>
        <v>0</v>
      </c>
      <c r="F20" s="15">
        <f t="shared" si="6"/>
        <v>290</v>
      </c>
      <c r="G20" s="15">
        <f>'[1]07'!H22</f>
        <v>290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'[1]07'!B23</f>
        <v>290</v>
      </c>
      <c r="C21" s="16">
        <f>'[1]07'!C23</f>
        <v>0</v>
      </c>
      <c r="D21" s="16">
        <f>'[1]07'!D23</f>
        <v>0</v>
      </c>
      <c r="E21" s="16">
        <f>'[1]07'!E23</f>
        <v>0</v>
      </c>
      <c r="F21" s="15">
        <f t="shared" si="6"/>
        <v>290</v>
      </c>
      <c r="G21" s="15">
        <f>'[1]07'!H23</f>
        <v>290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'[1]07'!B24</f>
        <v>290</v>
      </c>
      <c r="C22" s="16">
        <f>'[1]07'!C24</f>
        <v>0</v>
      </c>
      <c r="D22" s="16">
        <f>'[1]07'!D24</f>
        <v>0</v>
      </c>
      <c r="E22" s="16">
        <f>'[1]07'!E24</f>
        <v>0</v>
      </c>
      <c r="F22" s="15">
        <f t="shared" si="6"/>
        <v>290</v>
      </c>
      <c r="G22" s="15">
        <f>'[1]07'!H24</f>
        <v>290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'[1]07'!B25</f>
        <v>290</v>
      </c>
      <c r="C23" s="16">
        <f>'[1]07'!C25</f>
        <v>0</v>
      </c>
      <c r="D23" s="16">
        <f>'[1]07'!D25</f>
        <v>0</v>
      </c>
      <c r="E23" s="16">
        <f>'[1]07'!E25</f>
        <v>0</v>
      </c>
      <c r="F23" s="15">
        <f t="shared" si="6"/>
        <v>290</v>
      </c>
      <c r="G23" s="15">
        <f>'[1]07'!H25</f>
        <v>290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'[1]07'!B26</f>
        <v>290</v>
      </c>
      <c r="C24" s="16">
        <f>'[1]07'!C26</f>
        <v>0</v>
      </c>
      <c r="D24" s="16">
        <f>'[1]07'!D26</f>
        <v>0</v>
      </c>
      <c r="E24" s="16">
        <f>'[1]07'!E26</f>
        <v>0</v>
      </c>
      <c r="F24" s="15">
        <f t="shared" si="6"/>
        <v>290</v>
      </c>
      <c r="G24" s="15">
        <f>'[1]07'!H26</f>
        <v>290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'[1]07'!B27</f>
        <v>290</v>
      </c>
      <c r="C25" s="16">
        <f>'[1]07'!C27</f>
        <v>0</v>
      </c>
      <c r="D25" s="16">
        <f>'[1]07'!D27</f>
        <v>0</v>
      </c>
      <c r="E25" s="16">
        <f>'[1]07'!E27</f>
        <v>0</v>
      </c>
      <c r="F25" s="15">
        <f t="shared" si="6"/>
        <v>290</v>
      </c>
      <c r="G25" s="15">
        <f>'[1]07'!H27</f>
        <v>290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'[1]07'!B28</f>
        <v>290</v>
      </c>
      <c r="C26" s="16">
        <f>'[1]07'!C28</f>
        <v>0</v>
      </c>
      <c r="D26" s="16">
        <f>'[1]07'!D28</f>
        <v>0</v>
      </c>
      <c r="E26" s="16">
        <f>'[1]07'!E28</f>
        <v>0</v>
      </c>
      <c r="F26" s="15">
        <f t="shared" si="6"/>
        <v>290</v>
      </c>
      <c r="G26" s="15">
        <f>'[1]07'!H28</f>
        <v>290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'[1]07'!B29</f>
        <v>290</v>
      </c>
      <c r="C27" s="16">
        <f>'[1]07'!C29</f>
        <v>0</v>
      </c>
      <c r="D27" s="16">
        <f>'[1]07'!D29</f>
        <v>0</v>
      </c>
      <c r="E27" s="16">
        <f>'[1]07'!E29</f>
        <v>0</v>
      </c>
      <c r="F27" s="15">
        <f t="shared" si="6"/>
        <v>290</v>
      </c>
      <c r="G27" s="15">
        <f>'[1]07'!H29</f>
        <v>290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'[1]07'!B30</f>
        <v>290</v>
      </c>
      <c r="C28" s="16">
        <f>'[1]07'!C30</f>
        <v>0</v>
      </c>
      <c r="D28" s="16">
        <f>'[1]07'!D30</f>
        <v>0</v>
      </c>
      <c r="E28" s="16">
        <f>'[1]07'!E30</f>
        <v>0</v>
      </c>
      <c r="F28" s="15">
        <f t="shared" si="6"/>
        <v>290</v>
      </c>
      <c r="G28" s="15">
        <f>'[1]07'!H30</f>
        <v>290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'[1]07'!B31</f>
        <v>290</v>
      </c>
      <c r="C29" s="16">
        <f>'[1]07'!C31</f>
        <v>0</v>
      </c>
      <c r="D29" s="16">
        <f>'[1]07'!D31</f>
        <v>0</v>
      </c>
      <c r="E29" s="16">
        <f>'[1]07'!E31</f>
        <v>0</v>
      </c>
      <c r="F29" s="15">
        <f t="shared" si="6"/>
        <v>290</v>
      </c>
      <c r="G29" s="15">
        <f>'[1]07'!H31</f>
        <v>290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'[1]07'!B32</f>
        <v>290</v>
      </c>
      <c r="C30" s="16">
        <f>'[1]07'!C32</f>
        <v>0</v>
      </c>
      <c r="D30" s="16">
        <f>'[1]07'!D32</f>
        <v>0</v>
      </c>
      <c r="E30" s="16">
        <f>'[1]07'!E32</f>
        <v>0</v>
      </c>
      <c r="F30" s="15">
        <f t="shared" si="6"/>
        <v>290</v>
      </c>
      <c r="G30" s="15">
        <f>'[1]07'!H32</f>
        <v>290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'[1]07'!B33</f>
        <v>290</v>
      </c>
      <c r="C31" s="16">
        <f>'[1]07'!C33</f>
        <v>0</v>
      </c>
      <c r="D31" s="16">
        <f>'[1]07'!D33</f>
        <v>0</v>
      </c>
      <c r="E31" s="16">
        <f>'[1]07'!E33</f>
        <v>0</v>
      </c>
      <c r="F31" s="15">
        <f t="shared" si="6"/>
        <v>290</v>
      </c>
      <c r="G31" s="15">
        <f>'[1]07'!H33</f>
        <v>290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'[1]07'!B34</f>
        <v>290</v>
      </c>
      <c r="C32" s="16">
        <f>'[1]07'!C34</f>
        <v>0</v>
      </c>
      <c r="D32" s="16">
        <f>'[1]07'!D34</f>
        <v>0</v>
      </c>
      <c r="E32" s="16">
        <f>'[1]07'!E34</f>
        <v>0</v>
      </c>
      <c r="F32" s="15">
        <f t="shared" si="6"/>
        <v>290</v>
      </c>
      <c r="G32" s="15">
        <f>'[1]07'!H34</f>
        <v>290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'[1]07'!B35</f>
        <v>290</v>
      </c>
      <c r="C33" s="16">
        <f>'[1]07'!C35</f>
        <v>0</v>
      </c>
      <c r="D33" s="16">
        <f>'[1]07'!D35</f>
        <v>0</v>
      </c>
      <c r="E33" s="16">
        <f>'[1]07'!E35</f>
        <v>0</v>
      </c>
      <c r="F33" s="15">
        <f t="shared" si="6"/>
        <v>290</v>
      </c>
      <c r="G33" s="15">
        <f>'[1]07'!H35</f>
        <v>290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'[1]07'!B36</f>
        <v>290</v>
      </c>
      <c r="C34" s="16">
        <f>'[1]07'!C36</f>
        <v>0</v>
      </c>
      <c r="D34" s="16">
        <f>'[1]07'!D36</f>
        <v>0</v>
      </c>
      <c r="E34" s="16">
        <f>'[1]07'!E36</f>
        <v>0</v>
      </c>
      <c r="F34" s="15">
        <f t="shared" si="6"/>
        <v>290</v>
      </c>
      <c r="G34" s="15">
        <f>'[1]07'!H36</f>
        <v>290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'[1]07'!B37</f>
        <v>290</v>
      </c>
      <c r="C35" s="16">
        <f>'[1]07'!C37</f>
        <v>0</v>
      </c>
      <c r="D35" s="16">
        <f>'[1]07'!D37</f>
        <v>0</v>
      </c>
      <c r="E35" s="16">
        <f>'[1]07'!E37</f>
        <v>0</v>
      </c>
      <c r="F35" s="15">
        <f t="shared" si="6"/>
        <v>290</v>
      </c>
      <c r="G35" s="15">
        <f>'[1]07'!H37</f>
        <v>290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'[1]07'!B38</f>
        <v>290</v>
      </c>
      <c r="C36" s="16">
        <f>'[1]07'!C38</f>
        <v>0</v>
      </c>
      <c r="D36" s="16">
        <f>'[1]07'!D38</f>
        <v>0</v>
      </c>
      <c r="E36" s="16">
        <f>'[1]07'!E38</f>
        <v>0</v>
      </c>
      <c r="F36" s="15">
        <f t="shared" si="6"/>
        <v>290</v>
      </c>
      <c r="G36" s="15">
        <f>'[1]07'!H38</f>
        <v>290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'[1]07'!B39</f>
        <v>290</v>
      </c>
      <c r="C37" s="16">
        <f>'[1]07'!C39</f>
        <v>0</v>
      </c>
      <c r="D37" s="16">
        <f>'[1]07'!D39</f>
        <v>0</v>
      </c>
      <c r="E37" s="16">
        <f>'[1]07'!E39</f>
        <v>0</v>
      </c>
      <c r="F37" s="15">
        <f t="shared" si="6"/>
        <v>290</v>
      </c>
      <c r="G37" s="15">
        <f>'[1]07'!H39</f>
        <v>290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'[1]07'!B40</f>
        <v>290</v>
      </c>
      <c r="C38" s="16">
        <f>'[1]07'!C40</f>
        <v>0</v>
      </c>
      <c r="D38" s="16">
        <f>'[1]07'!D40</f>
        <v>0</v>
      </c>
      <c r="E38" s="16">
        <f>'[1]07'!E40</f>
        <v>0</v>
      </c>
      <c r="F38" s="15">
        <f t="shared" si="6"/>
        <v>290</v>
      </c>
      <c r="G38" s="15">
        <f>'[1]07'!H40</f>
        <v>290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'[1]07'!B41</f>
        <v>290</v>
      </c>
      <c r="C39" s="16">
        <f>'[1]07'!C41</f>
        <v>0</v>
      </c>
      <c r="D39" s="16">
        <f>'[1]07'!D41</f>
        <v>0</v>
      </c>
      <c r="E39" s="16">
        <f>'[1]07'!E41</f>
        <v>0</v>
      </c>
      <c r="F39" s="15">
        <f t="shared" si="6"/>
        <v>290</v>
      </c>
      <c r="G39" s="15">
        <f>'[1]07'!H41</f>
        <v>290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'[1]07'!B42</f>
        <v>290</v>
      </c>
      <c r="C40" s="16">
        <f>'[1]07'!C42</f>
        <v>0</v>
      </c>
      <c r="D40" s="16">
        <f>'[1]07'!D42</f>
        <v>0</v>
      </c>
      <c r="E40" s="16">
        <f>'[1]07'!E42</f>
        <v>0</v>
      </c>
      <c r="F40" s="15">
        <f t="shared" si="6"/>
        <v>290</v>
      </c>
      <c r="G40" s="15">
        <f>'[1]07'!H42</f>
        <v>290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'[1]07'!B43</f>
        <v>290</v>
      </c>
      <c r="C41" s="16">
        <f>'[1]07'!C43</f>
        <v>0</v>
      </c>
      <c r="D41" s="16">
        <f>'[1]07'!D43</f>
        <v>0</v>
      </c>
      <c r="E41" s="16">
        <f>'[1]07'!E43</f>
        <v>0</v>
      </c>
      <c r="F41" s="15">
        <f t="shared" si="6"/>
        <v>290</v>
      </c>
      <c r="G41" s="15">
        <f>'[1]07'!H43</f>
        <v>290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'[1]07'!B44</f>
        <v>290</v>
      </c>
      <c r="C42" s="16">
        <f>'[1]07'!C44</f>
        <v>0</v>
      </c>
      <c r="D42" s="16">
        <f>'[1]07'!D44</f>
        <v>0</v>
      </c>
      <c r="E42" s="16">
        <f>'[1]07'!E44</f>
        <v>0</v>
      </c>
      <c r="F42" s="15">
        <f t="shared" si="6"/>
        <v>290</v>
      </c>
      <c r="G42" s="15">
        <f>'[1]07'!H44</f>
        <v>290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'[1]07'!B45</f>
        <v>290</v>
      </c>
      <c r="C43" s="16">
        <f>'[1]07'!C45</f>
        <v>0</v>
      </c>
      <c r="D43" s="16">
        <f>'[1]07'!D45</f>
        <v>0</v>
      </c>
      <c r="E43" s="16">
        <f>'[1]07'!E45</f>
        <v>0</v>
      </c>
      <c r="F43" s="15">
        <f t="shared" si="6"/>
        <v>290</v>
      </c>
      <c r="G43" s="15">
        <f>'[1]07'!H45</f>
        <v>290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'[1]07'!B46</f>
        <v>290</v>
      </c>
      <c r="C44" s="16">
        <f>'[1]07'!C46</f>
        <v>0</v>
      </c>
      <c r="D44" s="16">
        <f>'[1]07'!D46</f>
        <v>0</v>
      </c>
      <c r="E44" s="16">
        <f>'[1]07'!E46</f>
        <v>0</v>
      </c>
      <c r="F44" s="15">
        <f t="shared" si="6"/>
        <v>290</v>
      </c>
      <c r="G44" s="15">
        <f>'[1]07'!H46</f>
        <v>290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'[1]07'!B47</f>
        <v>290</v>
      </c>
      <c r="C45" s="16">
        <f>'[1]07'!C47</f>
        <v>0</v>
      </c>
      <c r="D45" s="16">
        <f>'[1]07'!D47</f>
        <v>0</v>
      </c>
      <c r="E45" s="16">
        <f>'[1]07'!E47</f>
        <v>0</v>
      </c>
      <c r="F45" s="15">
        <f t="shared" si="6"/>
        <v>290</v>
      </c>
      <c r="G45" s="15">
        <f>'[1]07'!H47</f>
        <v>290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'[1]07'!B48</f>
        <v>290</v>
      </c>
      <c r="C46" s="16">
        <f>'[1]07'!C48</f>
        <v>0</v>
      </c>
      <c r="D46" s="16">
        <f>'[1]07'!D48</f>
        <v>0</v>
      </c>
      <c r="E46" s="16">
        <f>'[1]07'!E48</f>
        <v>0</v>
      </c>
      <c r="F46" s="15">
        <f t="shared" si="6"/>
        <v>290</v>
      </c>
      <c r="G46" s="15">
        <f>'[1]07'!H48</f>
        <v>290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'[1]07'!B49</f>
        <v>290</v>
      </c>
      <c r="C47" s="16">
        <f>'[1]07'!C49</f>
        <v>0</v>
      </c>
      <c r="D47" s="16">
        <f>'[1]07'!D49</f>
        <v>0</v>
      </c>
      <c r="E47" s="16">
        <f>'[1]07'!E49</f>
        <v>0</v>
      </c>
      <c r="F47" s="15">
        <f t="shared" si="6"/>
        <v>290</v>
      </c>
      <c r="G47" s="15">
        <f>'[1]07'!H49</f>
        <v>290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'[1]07'!B50</f>
        <v>290</v>
      </c>
      <c r="C48" s="16">
        <f>'[1]07'!C50</f>
        <v>0</v>
      </c>
      <c r="D48" s="16">
        <f>'[1]07'!D50</f>
        <v>0</v>
      </c>
      <c r="E48" s="16">
        <f>'[1]07'!E50</f>
        <v>0</v>
      </c>
      <c r="F48" s="15">
        <f t="shared" si="6"/>
        <v>290</v>
      </c>
      <c r="G48" s="15">
        <f>'[1]07'!H50</f>
        <v>290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'[1]07'!B51</f>
        <v>290</v>
      </c>
      <c r="C49" s="16">
        <f>'[1]07'!C51</f>
        <v>0</v>
      </c>
      <c r="D49" s="16">
        <f>'[1]07'!D51</f>
        <v>0</v>
      </c>
      <c r="E49" s="16">
        <f>'[1]07'!E51</f>
        <v>0</v>
      </c>
      <c r="F49" s="15">
        <f t="shared" si="6"/>
        <v>290</v>
      </c>
      <c r="G49" s="15">
        <f>'[1]07'!H51</f>
        <v>290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'[1]07'!B52</f>
        <v>290</v>
      </c>
      <c r="C50" s="16">
        <f>'[1]07'!C52</f>
        <v>0</v>
      </c>
      <c r="D50" s="16">
        <f>'[1]07'!D52</f>
        <v>0</v>
      </c>
      <c r="E50" s="16">
        <f>'[1]07'!E52</f>
        <v>0</v>
      </c>
      <c r="F50" s="15">
        <f t="shared" si="6"/>
        <v>290</v>
      </c>
      <c r="G50" s="15">
        <f>'[1]07'!H52</f>
        <v>290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'[1]07'!B53</f>
        <v>290</v>
      </c>
      <c r="C51" s="16">
        <f>'[1]07'!C53</f>
        <v>0</v>
      </c>
      <c r="D51" s="16">
        <f>'[1]07'!D53</f>
        <v>0</v>
      </c>
      <c r="E51" s="16">
        <f>'[1]07'!E53</f>
        <v>0</v>
      </c>
      <c r="F51" s="15">
        <f t="shared" si="6"/>
        <v>290</v>
      </c>
      <c r="G51" s="15">
        <f>'[1]07'!H53</f>
        <v>290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'[1]07'!B54</f>
        <v>290</v>
      </c>
      <c r="C52" s="16">
        <f>'[1]07'!C54</f>
        <v>0</v>
      </c>
      <c r="D52" s="16">
        <f>'[1]07'!D54</f>
        <v>0</v>
      </c>
      <c r="E52" s="16">
        <f>'[1]07'!E54</f>
        <v>0</v>
      </c>
      <c r="F52" s="15">
        <f t="shared" si="6"/>
        <v>290</v>
      </c>
      <c r="G52" s="15">
        <f>'[1]07'!H54</f>
        <v>290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'[1]07'!B55</f>
        <v>290</v>
      </c>
      <c r="C53" s="16">
        <f>'[1]07'!C55</f>
        <v>0</v>
      </c>
      <c r="D53" s="16">
        <f>'[1]07'!D55</f>
        <v>0</v>
      </c>
      <c r="E53" s="16">
        <f>'[1]07'!E55</f>
        <v>0</v>
      </c>
      <c r="F53" s="15">
        <f t="shared" si="6"/>
        <v>290</v>
      </c>
      <c r="G53" s="15">
        <f>'[1]07'!H55</f>
        <v>290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'[1]07'!B56</f>
        <v>290</v>
      </c>
      <c r="C54" s="16">
        <f>'[1]07'!C56</f>
        <v>0</v>
      </c>
      <c r="D54" s="16">
        <f>'[1]07'!D56</f>
        <v>0</v>
      </c>
      <c r="E54" s="16">
        <f>'[1]07'!E56</f>
        <v>0</v>
      </c>
      <c r="F54" s="15">
        <f t="shared" si="6"/>
        <v>290</v>
      </c>
      <c r="G54" s="15">
        <f>'[1]07'!H56</f>
        <v>290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'[1]07'!B57</f>
        <v>290</v>
      </c>
      <c r="C55" s="16">
        <f>'[1]07'!C57</f>
        <v>0</v>
      </c>
      <c r="D55" s="16">
        <f>'[1]07'!D57</f>
        <v>0</v>
      </c>
      <c r="E55" s="16">
        <f>'[1]07'!E57</f>
        <v>0</v>
      </c>
      <c r="F55" s="15">
        <f t="shared" si="6"/>
        <v>290</v>
      </c>
      <c r="G55" s="15">
        <f>'[1]07'!H57</f>
        <v>290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'[1]07'!B58</f>
        <v>290</v>
      </c>
      <c r="C56" s="16">
        <f>'[1]07'!C58</f>
        <v>0</v>
      </c>
      <c r="D56" s="16">
        <f>'[1]07'!D58</f>
        <v>0</v>
      </c>
      <c r="E56" s="16">
        <f>'[1]07'!E58</f>
        <v>0</v>
      </c>
      <c r="F56" s="15">
        <f t="shared" si="6"/>
        <v>290</v>
      </c>
      <c r="G56" s="15">
        <f>'[1]07'!H58</f>
        <v>290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'[1]07'!B59</f>
        <v>290</v>
      </c>
      <c r="C57" s="16">
        <f>'[1]07'!C59</f>
        <v>0</v>
      </c>
      <c r="D57" s="16">
        <f>'[1]07'!D59</f>
        <v>0</v>
      </c>
      <c r="E57" s="16">
        <f>'[1]07'!E59</f>
        <v>0</v>
      </c>
      <c r="F57" s="15">
        <f t="shared" si="6"/>
        <v>290</v>
      </c>
      <c r="G57" s="15">
        <f>'[1]07'!H59</f>
        <v>290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'[1]07'!B60</f>
        <v>290</v>
      </c>
      <c r="C58" s="16">
        <f>'[1]07'!C60</f>
        <v>0</v>
      </c>
      <c r="D58" s="16">
        <f>'[1]07'!D60</f>
        <v>0</v>
      </c>
      <c r="E58" s="16">
        <f>'[1]07'!E60</f>
        <v>0</v>
      </c>
      <c r="F58" s="15">
        <f t="shared" si="6"/>
        <v>290</v>
      </c>
      <c r="G58" s="15">
        <f>'[1]07'!H60</f>
        <v>290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'[1]07'!B61</f>
        <v>290</v>
      </c>
      <c r="C59" s="16">
        <f>'[1]07'!C61</f>
        <v>0</v>
      </c>
      <c r="D59" s="16">
        <f>'[1]07'!D61</f>
        <v>0</v>
      </c>
      <c r="E59" s="16">
        <f>'[1]07'!E61</f>
        <v>0</v>
      </c>
      <c r="F59" s="15">
        <f t="shared" si="6"/>
        <v>290</v>
      </c>
      <c r="G59" s="15">
        <f>'[1]07'!H61</f>
        <v>290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'[1]07'!B62</f>
        <v>290</v>
      </c>
      <c r="C60" s="16">
        <f>'[1]07'!C62</f>
        <v>0</v>
      </c>
      <c r="D60" s="16">
        <f>'[1]07'!D62</f>
        <v>0</v>
      </c>
      <c r="E60" s="16">
        <f>'[1]07'!E62</f>
        <v>0</v>
      </c>
      <c r="F60" s="15">
        <f t="shared" si="6"/>
        <v>290</v>
      </c>
      <c r="G60" s="15">
        <f>'[1]07'!H62</f>
        <v>290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'[1]07'!B63</f>
        <v>290</v>
      </c>
      <c r="C61" s="16">
        <f>'[1]07'!C63</f>
        <v>0</v>
      </c>
      <c r="D61" s="16">
        <f>'[1]07'!D63</f>
        <v>0</v>
      </c>
      <c r="E61" s="16">
        <f>'[1]07'!E63</f>
        <v>0</v>
      </c>
      <c r="F61" s="15">
        <f t="shared" si="6"/>
        <v>290</v>
      </c>
      <c r="G61" s="15">
        <f>'[1]07'!H63</f>
        <v>290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'[1]07'!B64</f>
        <v>290</v>
      </c>
      <c r="C62" s="16">
        <f>'[1]07'!C64</f>
        <v>0</v>
      </c>
      <c r="D62" s="16">
        <f>'[1]07'!D64</f>
        <v>0</v>
      </c>
      <c r="E62" s="16">
        <f>'[1]07'!E64</f>
        <v>0</v>
      </c>
      <c r="F62" s="15">
        <f t="shared" si="6"/>
        <v>290</v>
      </c>
      <c r="G62" s="15">
        <f>'[1]07'!H64</f>
        <v>290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'[1]07'!B65</f>
        <v>290</v>
      </c>
      <c r="C63" s="16">
        <f>'[1]07'!C65</f>
        <v>0</v>
      </c>
      <c r="D63" s="16">
        <f>'[1]07'!D65</f>
        <v>0</v>
      </c>
      <c r="E63" s="16">
        <f>'[1]07'!E65</f>
        <v>0</v>
      </c>
      <c r="F63" s="15">
        <f t="shared" si="6"/>
        <v>290</v>
      </c>
      <c r="G63" s="15">
        <f>'[1]07'!H65</f>
        <v>290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'[1]07'!B66</f>
        <v>290</v>
      </c>
      <c r="C64" s="16">
        <f>'[1]07'!C66</f>
        <v>0</v>
      </c>
      <c r="D64" s="16">
        <f>'[1]07'!D66</f>
        <v>0</v>
      </c>
      <c r="E64" s="16">
        <f>'[1]07'!E66</f>
        <v>0</v>
      </c>
      <c r="F64" s="15">
        <f t="shared" si="6"/>
        <v>290</v>
      </c>
      <c r="G64" s="15">
        <f>'[1]07'!H66</f>
        <v>290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'[1]07'!B67</f>
        <v>290</v>
      </c>
      <c r="C65" s="16">
        <f>'[1]07'!C67</f>
        <v>0</v>
      </c>
      <c r="D65" s="16">
        <f>'[1]07'!D67</f>
        <v>0</v>
      </c>
      <c r="E65" s="16">
        <f>'[1]07'!E67</f>
        <v>0</v>
      </c>
      <c r="F65" s="15">
        <f t="shared" si="6"/>
        <v>290</v>
      </c>
      <c r="G65" s="15">
        <f>'[1]07'!H67</f>
        <v>290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'[1]07'!B68</f>
        <v>290</v>
      </c>
      <c r="C66" s="16">
        <f>'[1]07'!C68</f>
        <v>0</v>
      </c>
      <c r="D66" s="16">
        <f>'[1]07'!D68</f>
        <v>0</v>
      </c>
      <c r="E66" s="16">
        <f>'[1]07'!E68</f>
        <v>0</v>
      </c>
      <c r="F66" s="15">
        <f t="shared" si="6"/>
        <v>290</v>
      </c>
      <c r="G66" s="15">
        <f>'[1]07'!H68</f>
        <v>290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'[1]07'!B69</f>
        <v>290</v>
      </c>
      <c r="C67" s="16">
        <f>'[1]07'!C69</f>
        <v>0</v>
      </c>
      <c r="D67" s="16">
        <f>'[1]07'!D69</f>
        <v>0</v>
      </c>
      <c r="E67" s="16">
        <f>'[1]07'!E69</f>
        <v>0</v>
      </c>
      <c r="F67" s="15">
        <f t="shared" si="6"/>
        <v>290</v>
      </c>
      <c r="G67" s="15">
        <f>'[1]07'!H69</f>
        <v>290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'[1]07'!B70</f>
        <v>290</v>
      </c>
      <c r="C68" s="16">
        <f>'[1]07'!C70</f>
        <v>0</v>
      </c>
      <c r="D68" s="16">
        <f>'[1]07'!D70</f>
        <v>0</v>
      </c>
      <c r="E68" s="16">
        <f>'[1]07'!E70</f>
        <v>0</v>
      </c>
      <c r="F68" s="15">
        <f t="shared" si="6"/>
        <v>290</v>
      </c>
      <c r="G68" s="15">
        <f>'[1]07'!H70</f>
        <v>290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'[1]07'!B71</f>
        <v>290</v>
      </c>
      <c r="C69" s="16">
        <f>'[1]07'!C71</f>
        <v>0</v>
      </c>
      <c r="D69" s="16">
        <f>'[1]07'!D71</f>
        <v>0</v>
      </c>
      <c r="E69" s="16">
        <f>'[1]07'!E71</f>
        <v>0</v>
      </c>
      <c r="F69" s="15">
        <f t="shared" ref="F69:F98" si="17">SUM(B69:E69)</f>
        <v>290</v>
      </c>
      <c r="G69" s="15">
        <f>'[1]07'!H71</f>
        <v>290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'[1]07'!B72</f>
        <v>290</v>
      </c>
      <c r="C70" s="16">
        <f>'[1]07'!C72</f>
        <v>0</v>
      </c>
      <c r="D70" s="16">
        <f>'[1]07'!D72</f>
        <v>0</v>
      </c>
      <c r="E70" s="16">
        <f>'[1]07'!E72</f>
        <v>0</v>
      </c>
      <c r="F70" s="15">
        <f t="shared" si="17"/>
        <v>290</v>
      </c>
      <c r="G70" s="15">
        <f>'[1]07'!H72</f>
        <v>290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'[1]07'!B73</f>
        <v>290</v>
      </c>
      <c r="C71" s="16">
        <f>'[1]07'!C73</f>
        <v>0</v>
      </c>
      <c r="D71" s="16">
        <f>'[1]07'!D73</f>
        <v>0</v>
      </c>
      <c r="E71" s="16">
        <f>'[1]07'!E73</f>
        <v>0</v>
      </c>
      <c r="F71" s="15">
        <f t="shared" si="17"/>
        <v>290</v>
      </c>
      <c r="G71" s="15">
        <f>'[1]07'!H73</f>
        <v>290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'[1]07'!B74</f>
        <v>290</v>
      </c>
      <c r="C72" s="16">
        <f>'[1]07'!C74</f>
        <v>0</v>
      </c>
      <c r="D72" s="16">
        <f>'[1]07'!D74</f>
        <v>0</v>
      </c>
      <c r="E72" s="16">
        <f>'[1]07'!E74</f>
        <v>0</v>
      </c>
      <c r="F72" s="15">
        <f t="shared" si="17"/>
        <v>290</v>
      </c>
      <c r="G72" s="15">
        <f>'[1]07'!H74</f>
        <v>290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'[1]07'!B75</f>
        <v>290</v>
      </c>
      <c r="C73" s="16">
        <f>'[1]07'!C75</f>
        <v>0</v>
      </c>
      <c r="D73" s="16">
        <f>'[1]07'!D75</f>
        <v>0</v>
      </c>
      <c r="E73" s="16">
        <f>'[1]07'!E75</f>
        <v>0</v>
      </c>
      <c r="F73" s="15">
        <f t="shared" si="17"/>
        <v>290</v>
      </c>
      <c r="G73" s="15">
        <f>'[1]07'!H75</f>
        <v>290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'[1]07'!B76</f>
        <v>290</v>
      </c>
      <c r="C74" s="16">
        <f>'[1]07'!C76</f>
        <v>0</v>
      </c>
      <c r="D74" s="16">
        <f>'[1]07'!D76</f>
        <v>0</v>
      </c>
      <c r="E74" s="16">
        <f>'[1]07'!E76</f>
        <v>0</v>
      </c>
      <c r="F74" s="15">
        <f t="shared" si="17"/>
        <v>290</v>
      </c>
      <c r="G74" s="15">
        <f>'[1]07'!H76</f>
        <v>290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'[1]07'!B77</f>
        <v>290</v>
      </c>
      <c r="C75" s="16">
        <f>'[1]07'!C77</f>
        <v>0</v>
      </c>
      <c r="D75" s="16">
        <f>'[1]07'!D77</f>
        <v>0</v>
      </c>
      <c r="E75" s="16">
        <f>'[1]07'!E77</f>
        <v>0</v>
      </c>
      <c r="F75" s="15">
        <f t="shared" si="17"/>
        <v>290</v>
      </c>
      <c r="G75" s="15">
        <f>'[1]07'!H77</f>
        <v>290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'[1]07'!B78</f>
        <v>290</v>
      </c>
      <c r="C76" s="16">
        <f>'[1]07'!C78</f>
        <v>0</v>
      </c>
      <c r="D76" s="16">
        <f>'[1]07'!D78</f>
        <v>0</v>
      </c>
      <c r="E76" s="16">
        <f>'[1]07'!E78</f>
        <v>0</v>
      </c>
      <c r="F76" s="15">
        <f t="shared" si="17"/>
        <v>290</v>
      </c>
      <c r="G76" s="15">
        <f>'[1]07'!H78</f>
        <v>290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'[1]07'!B79</f>
        <v>290</v>
      </c>
      <c r="C77" s="16">
        <f>'[1]07'!C79</f>
        <v>0</v>
      </c>
      <c r="D77" s="16">
        <f>'[1]07'!D79</f>
        <v>0</v>
      </c>
      <c r="E77" s="16">
        <f>'[1]07'!E79</f>
        <v>0</v>
      </c>
      <c r="F77" s="15">
        <f t="shared" si="17"/>
        <v>290</v>
      </c>
      <c r="G77" s="15">
        <f>'[1]07'!H79</f>
        <v>290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'[1]07'!B80</f>
        <v>290</v>
      </c>
      <c r="C78" s="16">
        <f>'[1]07'!C80</f>
        <v>0</v>
      </c>
      <c r="D78" s="16">
        <f>'[1]07'!D80</f>
        <v>0</v>
      </c>
      <c r="E78" s="16">
        <f>'[1]07'!E80</f>
        <v>0</v>
      </c>
      <c r="F78" s="15">
        <f t="shared" si="17"/>
        <v>290</v>
      </c>
      <c r="G78" s="15">
        <f>'[1]07'!H80</f>
        <v>290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'[1]07'!B81</f>
        <v>290</v>
      </c>
      <c r="C79" s="16">
        <f>'[1]07'!C81</f>
        <v>0</v>
      </c>
      <c r="D79" s="16">
        <f>'[1]07'!D81</f>
        <v>0</v>
      </c>
      <c r="E79" s="16">
        <f>'[1]07'!E81</f>
        <v>0</v>
      </c>
      <c r="F79" s="15">
        <f t="shared" si="17"/>
        <v>290</v>
      </c>
      <c r="G79" s="15">
        <f>'[1]07'!H81</f>
        <v>290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'[1]07'!B82</f>
        <v>290</v>
      </c>
      <c r="C80" s="16">
        <f>'[1]07'!C82</f>
        <v>0</v>
      </c>
      <c r="D80" s="16">
        <f>'[1]07'!D82</f>
        <v>0</v>
      </c>
      <c r="E80" s="16">
        <f>'[1]07'!E82</f>
        <v>0</v>
      </c>
      <c r="F80" s="15">
        <f t="shared" si="17"/>
        <v>290</v>
      </c>
      <c r="G80" s="15">
        <f>'[1]07'!H82</f>
        <v>290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'[1]07'!B83</f>
        <v>290</v>
      </c>
      <c r="C81" s="16">
        <f>'[1]07'!C83</f>
        <v>0</v>
      </c>
      <c r="D81" s="16">
        <f>'[1]07'!D83</f>
        <v>0</v>
      </c>
      <c r="E81" s="16">
        <f>'[1]07'!E83</f>
        <v>0</v>
      </c>
      <c r="F81" s="15">
        <f t="shared" si="17"/>
        <v>290</v>
      </c>
      <c r="G81" s="15">
        <f>'[1]07'!H83</f>
        <v>290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'[1]07'!B84</f>
        <v>290</v>
      </c>
      <c r="C82" s="16">
        <f>'[1]07'!C84</f>
        <v>0</v>
      </c>
      <c r="D82" s="16">
        <f>'[1]07'!D84</f>
        <v>0</v>
      </c>
      <c r="E82" s="16">
        <f>'[1]07'!E84</f>
        <v>0</v>
      </c>
      <c r="F82" s="15">
        <f t="shared" si="17"/>
        <v>290</v>
      </c>
      <c r="G82" s="15">
        <f>'[1]07'!H84</f>
        <v>290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'[1]07'!B85</f>
        <v>290</v>
      </c>
      <c r="C83" s="16">
        <f>'[1]07'!C85</f>
        <v>0</v>
      </c>
      <c r="D83" s="16">
        <f>'[1]07'!D85</f>
        <v>0</v>
      </c>
      <c r="E83" s="16">
        <f>'[1]07'!E85</f>
        <v>0</v>
      </c>
      <c r="F83" s="15">
        <f t="shared" si="17"/>
        <v>290</v>
      </c>
      <c r="G83" s="15">
        <f>'[1]07'!H85</f>
        <v>290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'[1]07'!B86</f>
        <v>290</v>
      </c>
      <c r="C84" s="16">
        <f>'[1]07'!C86</f>
        <v>0</v>
      </c>
      <c r="D84" s="16">
        <f>'[1]07'!D86</f>
        <v>0</v>
      </c>
      <c r="E84" s="16">
        <f>'[1]07'!E86</f>
        <v>0</v>
      </c>
      <c r="F84" s="15">
        <f t="shared" si="17"/>
        <v>290</v>
      </c>
      <c r="G84" s="15">
        <f>'[1]07'!H86</f>
        <v>290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'[1]07'!B87</f>
        <v>290</v>
      </c>
      <c r="C85" s="16">
        <f>'[1]07'!C87</f>
        <v>0</v>
      </c>
      <c r="D85" s="16">
        <f>'[1]07'!D87</f>
        <v>0</v>
      </c>
      <c r="E85" s="16">
        <f>'[1]07'!E87</f>
        <v>0</v>
      </c>
      <c r="F85" s="15">
        <f t="shared" si="17"/>
        <v>290</v>
      </c>
      <c r="G85" s="15">
        <f>'[1]07'!H87</f>
        <v>290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'[1]07'!B88</f>
        <v>290</v>
      </c>
      <c r="C86" s="16">
        <f>'[1]07'!C88</f>
        <v>0</v>
      </c>
      <c r="D86" s="16">
        <f>'[1]07'!D88</f>
        <v>0</v>
      </c>
      <c r="E86" s="16">
        <f>'[1]07'!E88</f>
        <v>0</v>
      </c>
      <c r="F86" s="15">
        <f t="shared" si="17"/>
        <v>290</v>
      </c>
      <c r="G86" s="15">
        <f>'[1]07'!H88</f>
        <v>290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'[1]07'!B89</f>
        <v>290</v>
      </c>
      <c r="C87" s="16">
        <f>'[1]07'!C89</f>
        <v>0</v>
      </c>
      <c r="D87" s="16">
        <f>'[1]07'!D89</f>
        <v>0</v>
      </c>
      <c r="E87" s="16">
        <f>'[1]07'!E89</f>
        <v>0</v>
      </c>
      <c r="F87" s="15">
        <f t="shared" si="17"/>
        <v>290</v>
      </c>
      <c r="G87" s="15">
        <f>'[1]07'!H89</f>
        <v>290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'[1]07'!B90</f>
        <v>290</v>
      </c>
      <c r="C88" s="16">
        <f>'[1]07'!C90</f>
        <v>0</v>
      </c>
      <c r="D88" s="16">
        <f>'[1]07'!D90</f>
        <v>0</v>
      </c>
      <c r="E88" s="16">
        <f>'[1]07'!E90</f>
        <v>0</v>
      </c>
      <c r="F88" s="15">
        <f t="shared" si="17"/>
        <v>290</v>
      </c>
      <c r="G88" s="15">
        <f>'[1]07'!H90</f>
        <v>290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'[1]07'!B91</f>
        <v>290</v>
      </c>
      <c r="C89" s="16">
        <f>'[1]07'!C91</f>
        <v>0</v>
      </c>
      <c r="D89" s="16">
        <f>'[1]07'!D91</f>
        <v>0</v>
      </c>
      <c r="E89" s="16">
        <f>'[1]07'!E91</f>
        <v>0</v>
      </c>
      <c r="F89" s="15">
        <f t="shared" si="17"/>
        <v>290</v>
      </c>
      <c r="G89" s="15">
        <f>'[1]07'!H91</f>
        <v>290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'[1]07'!B92</f>
        <v>290</v>
      </c>
      <c r="C90" s="16">
        <f>'[1]07'!C92</f>
        <v>0</v>
      </c>
      <c r="D90" s="16">
        <f>'[1]07'!D92</f>
        <v>0</v>
      </c>
      <c r="E90" s="16">
        <f>'[1]07'!E92</f>
        <v>0</v>
      </c>
      <c r="F90" s="15">
        <f t="shared" si="17"/>
        <v>290</v>
      </c>
      <c r="G90" s="15">
        <f>'[1]07'!H92</f>
        <v>290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'[1]07'!B93</f>
        <v>295</v>
      </c>
      <c r="C91" s="16">
        <f>'[1]07'!C93</f>
        <v>0</v>
      </c>
      <c r="D91" s="16">
        <f>'[1]07'!D93</f>
        <v>0</v>
      </c>
      <c r="E91" s="16">
        <f>'[1]07'!E93</f>
        <v>0</v>
      </c>
      <c r="F91" s="15">
        <f t="shared" si="17"/>
        <v>295</v>
      </c>
      <c r="G91" s="15">
        <f>'[1]07'!H93</f>
        <v>290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'[1]07'!B94</f>
        <v>295</v>
      </c>
      <c r="C92" s="16">
        <f>'[1]07'!C94</f>
        <v>0</v>
      </c>
      <c r="D92" s="16">
        <f>'[1]07'!D94</f>
        <v>0</v>
      </c>
      <c r="E92" s="16">
        <f>'[1]07'!E94</f>
        <v>0</v>
      </c>
      <c r="F92" s="15">
        <f t="shared" si="17"/>
        <v>295</v>
      </c>
      <c r="G92" s="15">
        <f>'[1]07'!H94</f>
        <v>290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'[1]07'!B95</f>
        <v>295</v>
      </c>
      <c r="C93" s="16">
        <f>'[1]07'!C95</f>
        <v>0</v>
      </c>
      <c r="D93" s="16">
        <f>'[1]07'!D95</f>
        <v>0</v>
      </c>
      <c r="E93" s="16">
        <f>'[1]07'!E95</f>
        <v>0</v>
      </c>
      <c r="F93" s="15">
        <f t="shared" si="17"/>
        <v>295</v>
      </c>
      <c r="G93" s="15">
        <f>'[1]07'!H95</f>
        <v>290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'[1]07'!B96</f>
        <v>295</v>
      </c>
      <c r="C94" s="16">
        <f>'[1]07'!C96</f>
        <v>0</v>
      </c>
      <c r="D94" s="16">
        <f>'[1]07'!D96</f>
        <v>0</v>
      </c>
      <c r="E94" s="16">
        <f>'[1]07'!E96</f>
        <v>0</v>
      </c>
      <c r="F94" s="15">
        <f t="shared" si="17"/>
        <v>295</v>
      </c>
      <c r="G94" s="15">
        <f>'[1]07'!H96</f>
        <v>290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'[1]07'!B97</f>
        <v>295</v>
      </c>
      <c r="C95" s="16">
        <f>'[1]07'!C97</f>
        <v>0</v>
      </c>
      <c r="D95" s="16">
        <f>'[1]07'!D97</f>
        <v>0</v>
      </c>
      <c r="E95" s="16">
        <f>'[1]07'!E97</f>
        <v>0</v>
      </c>
      <c r="F95" s="15">
        <f t="shared" si="17"/>
        <v>295</v>
      </c>
      <c r="G95" s="15">
        <f>'[1]07'!H97</f>
        <v>290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'[1]07'!B98</f>
        <v>295</v>
      </c>
      <c r="C96" s="16">
        <f>'[1]07'!C98</f>
        <v>0</v>
      </c>
      <c r="D96" s="16">
        <f>'[1]07'!D98</f>
        <v>0</v>
      </c>
      <c r="E96" s="16">
        <f>'[1]07'!E98</f>
        <v>0</v>
      </c>
      <c r="F96" s="15">
        <f t="shared" si="17"/>
        <v>295</v>
      </c>
      <c r="G96" s="15">
        <f>'[1]07'!H98</f>
        <v>290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'[1]07'!B99</f>
        <v>295</v>
      </c>
      <c r="C97" s="16">
        <f>'[1]07'!C99</f>
        <v>0</v>
      </c>
      <c r="D97" s="16">
        <f>'[1]07'!D99</f>
        <v>0</v>
      </c>
      <c r="E97" s="16">
        <f>'[1]07'!E99</f>
        <v>0</v>
      </c>
      <c r="F97" s="15">
        <f t="shared" si="17"/>
        <v>295</v>
      </c>
      <c r="G97" s="15">
        <f>'[1]07'!H99</f>
        <v>290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'[1]07'!B100</f>
        <v>295</v>
      </c>
      <c r="C98" s="16">
        <f>'[1]07'!C100</f>
        <v>0</v>
      </c>
      <c r="D98" s="16">
        <f>'[1]07'!D100</f>
        <v>0</v>
      </c>
      <c r="E98" s="16">
        <f>'[1]07'!E100</f>
        <v>0</v>
      </c>
      <c r="F98" s="15">
        <f t="shared" si="17"/>
        <v>295</v>
      </c>
      <c r="G98" s="15">
        <f>'[1]07'!H100</f>
        <v>290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'[2]07'!B5</f>
        <v>78</v>
      </c>
      <c r="C3" s="200">
        <f>'[2]07'!C5</f>
        <v>0</v>
      </c>
      <c r="D3" s="200">
        <f>'[2]07'!D5</f>
        <v>0</v>
      </c>
      <c r="E3" s="200">
        <f>'[2]07'!E5</f>
        <v>0</v>
      </c>
      <c r="F3" s="15">
        <f>SUM(B3:E3)</f>
        <v>78</v>
      </c>
      <c r="G3" s="199">
        <f>'[2]07'!H5</f>
        <v>35</v>
      </c>
      <c r="H3" s="200">
        <f>'[2]07'!I5</f>
        <v>0</v>
      </c>
      <c r="I3" s="200">
        <f>'[2]07'!J5</f>
        <v>0</v>
      </c>
      <c r="J3" s="200">
        <f>'[2]07'!K5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35</v>
      </c>
    </row>
    <row r="4" spans="1:19">
      <c r="A4" s="8" t="s">
        <v>46</v>
      </c>
      <c r="B4" s="199">
        <f>'[2]07'!B6</f>
        <v>78</v>
      </c>
      <c r="C4" s="200">
        <f>'[2]07'!C6</f>
        <v>0</v>
      </c>
      <c r="D4" s="200">
        <f>'[2]07'!D6</f>
        <v>0</v>
      </c>
      <c r="E4" s="200">
        <f>'[2]07'!E6</f>
        <v>0</v>
      </c>
      <c r="F4" s="15">
        <f>SUM(B4:E4)</f>
        <v>78</v>
      </c>
      <c r="G4" s="199">
        <f>'[2]07'!H6</f>
        <v>35</v>
      </c>
      <c r="H4" s="200">
        <f>'[2]07'!I6</f>
        <v>0</v>
      </c>
      <c r="I4" s="200">
        <f>'[2]07'!J6</f>
        <v>0</v>
      </c>
      <c r="J4" s="200">
        <f>'[2]07'!K6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35</v>
      </c>
    </row>
    <row r="5" spans="1:19">
      <c r="A5" s="8" t="s">
        <v>47</v>
      </c>
      <c r="B5" s="199">
        <f>'[2]07'!B7</f>
        <v>78</v>
      </c>
      <c r="C5" s="200">
        <f>'[2]07'!C7</f>
        <v>0</v>
      </c>
      <c r="D5" s="200">
        <f>'[2]07'!D7</f>
        <v>0</v>
      </c>
      <c r="E5" s="200">
        <f>'[2]07'!E7</f>
        <v>0</v>
      </c>
      <c r="F5" s="15">
        <f t="shared" ref="F5:F68" si="6">SUM(B5:E5)</f>
        <v>78</v>
      </c>
      <c r="G5" s="199">
        <f>'[2]07'!H7</f>
        <v>35</v>
      </c>
      <c r="H5" s="200">
        <f>'[2]07'!I7</f>
        <v>0</v>
      </c>
      <c r="I5" s="200">
        <f>'[2]07'!J7</f>
        <v>0</v>
      </c>
      <c r="J5" s="200">
        <f>'[2]07'!K7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35</v>
      </c>
    </row>
    <row r="6" spans="1:19">
      <c r="A6" s="8" t="s">
        <v>48</v>
      </c>
      <c r="B6" s="199">
        <f>'[2]07'!B8</f>
        <v>78</v>
      </c>
      <c r="C6" s="200">
        <f>'[2]07'!C8</f>
        <v>0</v>
      </c>
      <c r="D6" s="200">
        <f>'[2]07'!D8</f>
        <v>0</v>
      </c>
      <c r="E6" s="200">
        <f>'[2]07'!E8</f>
        <v>0</v>
      </c>
      <c r="F6" s="15">
        <f t="shared" si="6"/>
        <v>78</v>
      </c>
      <c r="G6" s="199">
        <f>'[2]07'!H8</f>
        <v>35</v>
      </c>
      <c r="H6" s="200">
        <f>'[2]07'!I8</f>
        <v>0</v>
      </c>
      <c r="I6" s="200">
        <f>'[2]07'!J8</f>
        <v>0</v>
      </c>
      <c r="J6" s="200">
        <f>'[2]07'!K8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35</v>
      </c>
    </row>
    <row r="7" spans="1:19">
      <c r="A7" s="8" t="s">
        <v>49</v>
      </c>
      <c r="B7" s="199">
        <f>'[2]07'!B9</f>
        <v>78</v>
      </c>
      <c r="C7" s="200">
        <f>'[2]07'!C9</f>
        <v>0</v>
      </c>
      <c r="D7" s="200">
        <f>'[2]07'!D9</f>
        <v>0</v>
      </c>
      <c r="E7" s="200">
        <f>'[2]07'!E9</f>
        <v>0</v>
      </c>
      <c r="F7" s="15">
        <f t="shared" si="6"/>
        <v>78</v>
      </c>
      <c r="G7" s="199">
        <f>'[2]07'!H9</f>
        <v>35</v>
      </c>
      <c r="H7" s="200">
        <f>'[2]07'!I9</f>
        <v>0</v>
      </c>
      <c r="I7" s="200">
        <f>'[2]07'!J9</f>
        <v>0</v>
      </c>
      <c r="J7" s="200">
        <f>'[2]07'!K9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35</v>
      </c>
    </row>
    <row r="8" spans="1:19">
      <c r="A8" s="8" t="s">
        <v>50</v>
      </c>
      <c r="B8" s="199">
        <f>'[2]07'!B10</f>
        <v>78</v>
      </c>
      <c r="C8" s="200">
        <f>'[2]07'!C10</f>
        <v>0</v>
      </c>
      <c r="D8" s="200">
        <f>'[2]07'!D10</f>
        <v>0</v>
      </c>
      <c r="E8" s="200">
        <f>'[2]07'!E10</f>
        <v>0</v>
      </c>
      <c r="F8" s="15">
        <f t="shared" si="6"/>
        <v>78</v>
      </c>
      <c r="G8" s="199">
        <f>'[2]07'!H10</f>
        <v>35</v>
      </c>
      <c r="H8" s="200">
        <f>'[2]07'!I10</f>
        <v>0</v>
      </c>
      <c r="I8" s="200">
        <f>'[2]07'!J10</f>
        <v>0</v>
      </c>
      <c r="J8" s="200">
        <f>'[2]07'!K10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36</v>
      </c>
    </row>
    <row r="9" spans="1:19">
      <c r="A9" s="8" t="s">
        <v>51</v>
      </c>
      <c r="B9" s="199">
        <f>'[2]07'!B11</f>
        <v>78</v>
      </c>
      <c r="C9" s="200">
        <f>'[2]07'!C11</f>
        <v>0</v>
      </c>
      <c r="D9" s="200">
        <f>'[2]07'!D11</f>
        <v>0</v>
      </c>
      <c r="E9" s="200">
        <f>'[2]07'!E11</f>
        <v>0</v>
      </c>
      <c r="F9" s="15">
        <f t="shared" si="6"/>
        <v>78</v>
      </c>
      <c r="G9" s="199">
        <f>'[2]07'!H11</f>
        <v>35</v>
      </c>
      <c r="H9" s="200">
        <f>'[2]07'!I11</f>
        <v>0</v>
      </c>
      <c r="I9" s="200">
        <f>'[2]07'!J11</f>
        <v>0</v>
      </c>
      <c r="J9" s="200">
        <f>'[2]07'!K11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36</v>
      </c>
    </row>
    <row r="10" spans="1:19">
      <c r="A10" s="8" t="s">
        <v>52</v>
      </c>
      <c r="B10" s="199">
        <f>'[2]07'!B12</f>
        <v>78</v>
      </c>
      <c r="C10" s="200">
        <f>'[2]07'!C12</f>
        <v>0</v>
      </c>
      <c r="D10" s="200">
        <f>'[2]07'!D12</f>
        <v>0</v>
      </c>
      <c r="E10" s="200">
        <f>'[2]07'!E12</f>
        <v>0</v>
      </c>
      <c r="F10" s="15">
        <f t="shared" si="6"/>
        <v>78</v>
      </c>
      <c r="G10" s="199">
        <f>'[2]07'!H12</f>
        <v>35</v>
      </c>
      <c r="H10" s="200">
        <f>'[2]07'!I12</f>
        <v>0</v>
      </c>
      <c r="I10" s="200">
        <f>'[2]07'!J12</f>
        <v>0</v>
      </c>
      <c r="J10" s="200">
        <f>'[2]07'!K12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36</v>
      </c>
    </row>
    <row r="11" spans="1:19">
      <c r="A11" s="8" t="s">
        <v>53</v>
      </c>
      <c r="B11" s="199">
        <f>'[2]07'!B13</f>
        <v>78</v>
      </c>
      <c r="C11" s="200">
        <f>'[2]07'!C13</f>
        <v>0</v>
      </c>
      <c r="D11" s="200">
        <f>'[2]07'!D13</f>
        <v>0</v>
      </c>
      <c r="E11" s="200">
        <f>'[2]07'!E13</f>
        <v>0</v>
      </c>
      <c r="F11" s="15">
        <f t="shared" si="6"/>
        <v>78</v>
      </c>
      <c r="G11" s="199">
        <f>'[2]07'!H13</f>
        <v>35</v>
      </c>
      <c r="H11" s="200">
        <f>'[2]07'!I13</f>
        <v>0</v>
      </c>
      <c r="I11" s="200">
        <f>'[2]07'!J13</f>
        <v>0</v>
      </c>
      <c r="J11" s="200">
        <f>'[2]07'!K13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36</v>
      </c>
    </row>
    <row r="12" spans="1:19">
      <c r="A12" s="8" t="s">
        <v>54</v>
      </c>
      <c r="B12" s="199">
        <f>'[2]07'!B14</f>
        <v>78</v>
      </c>
      <c r="C12" s="200">
        <f>'[2]07'!C14</f>
        <v>0</v>
      </c>
      <c r="D12" s="200">
        <f>'[2]07'!D14</f>
        <v>0</v>
      </c>
      <c r="E12" s="200">
        <f>'[2]07'!E14</f>
        <v>0</v>
      </c>
      <c r="F12" s="15">
        <f t="shared" si="6"/>
        <v>78</v>
      </c>
      <c r="G12" s="199">
        <f>'[2]07'!H14</f>
        <v>35</v>
      </c>
      <c r="H12" s="200">
        <f>'[2]07'!I14</f>
        <v>0</v>
      </c>
      <c r="I12" s="200">
        <f>'[2]07'!J14</f>
        <v>0</v>
      </c>
      <c r="J12" s="200">
        <f>'[2]07'!K14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36</v>
      </c>
    </row>
    <row r="13" spans="1:19">
      <c r="A13" s="8" t="s">
        <v>55</v>
      </c>
      <c r="B13" s="199">
        <f>'[2]07'!B15</f>
        <v>78</v>
      </c>
      <c r="C13" s="200">
        <f>'[2]07'!C15</f>
        <v>0</v>
      </c>
      <c r="D13" s="200">
        <f>'[2]07'!D15</f>
        <v>0</v>
      </c>
      <c r="E13" s="200">
        <f>'[2]07'!E15</f>
        <v>0</v>
      </c>
      <c r="F13" s="15">
        <f t="shared" si="6"/>
        <v>78</v>
      </c>
      <c r="G13" s="199">
        <f>'[2]07'!H15</f>
        <v>35</v>
      </c>
      <c r="H13" s="200">
        <f>'[2]07'!I15</f>
        <v>0</v>
      </c>
      <c r="I13" s="200">
        <f>'[2]07'!J15</f>
        <v>0</v>
      </c>
      <c r="J13" s="200">
        <f>'[2]07'!K15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36</v>
      </c>
    </row>
    <row r="14" spans="1:19">
      <c r="A14" s="8" t="s">
        <v>56</v>
      </c>
      <c r="B14" s="199">
        <f>'[2]07'!B16</f>
        <v>78</v>
      </c>
      <c r="C14" s="200">
        <f>'[2]07'!C16</f>
        <v>0</v>
      </c>
      <c r="D14" s="200">
        <f>'[2]07'!D16</f>
        <v>0</v>
      </c>
      <c r="E14" s="200">
        <f>'[2]07'!E16</f>
        <v>0</v>
      </c>
      <c r="F14" s="15">
        <f t="shared" si="6"/>
        <v>78</v>
      </c>
      <c r="G14" s="199">
        <f>'[2]07'!H16</f>
        <v>35</v>
      </c>
      <c r="H14" s="200">
        <f>'[2]07'!I16</f>
        <v>0</v>
      </c>
      <c r="I14" s="200">
        <f>'[2]07'!J16</f>
        <v>0</v>
      </c>
      <c r="J14" s="200">
        <f>'[2]07'!K16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36</v>
      </c>
    </row>
    <row r="15" spans="1:19">
      <c r="A15" s="8" t="s">
        <v>57</v>
      </c>
      <c r="B15" s="199">
        <f>'[2]07'!B17</f>
        <v>78</v>
      </c>
      <c r="C15" s="200">
        <f>'[2]07'!C17</f>
        <v>0</v>
      </c>
      <c r="D15" s="200">
        <f>'[2]07'!D17</f>
        <v>0</v>
      </c>
      <c r="E15" s="200">
        <f>'[2]07'!E17</f>
        <v>0</v>
      </c>
      <c r="F15" s="15">
        <f t="shared" si="6"/>
        <v>78</v>
      </c>
      <c r="G15" s="199">
        <f>'[2]07'!H17</f>
        <v>35</v>
      </c>
      <c r="H15" s="200">
        <f>'[2]07'!I17</f>
        <v>0</v>
      </c>
      <c r="I15" s="200">
        <f>'[2]07'!J17</f>
        <v>0</v>
      </c>
      <c r="J15" s="200">
        <f>'[2]07'!K17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36</v>
      </c>
    </row>
    <row r="16" spans="1:19">
      <c r="A16" s="8" t="s">
        <v>58</v>
      </c>
      <c r="B16" s="199">
        <f>'[2]07'!B18</f>
        <v>78</v>
      </c>
      <c r="C16" s="200">
        <f>'[2]07'!C18</f>
        <v>0</v>
      </c>
      <c r="D16" s="200">
        <f>'[2]07'!D18</f>
        <v>0</v>
      </c>
      <c r="E16" s="200">
        <f>'[2]07'!E18</f>
        <v>0</v>
      </c>
      <c r="F16" s="15">
        <f t="shared" si="6"/>
        <v>78</v>
      </c>
      <c r="G16" s="199">
        <f>'[2]07'!H18</f>
        <v>35</v>
      </c>
      <c r="H16" s="200">
        <f>'[2]07'!I18</f>
        <v>0</v>
      </c>
      <c r="I16" s="200">
        <f>'[2]07'!J18</f>
        <v>0</v>
      </c>
      <c r="J16" s="200">
        <f>'[2]07'!K18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36</v>
      </c>
    </row>
    <row r="17" spans="1:19">
      <c r="A17" s="8" t="s">
        <v>59</v>
      </c>
      <c r="B17" s="199">
        <f>'[2]07'!B19</f>
        <v>78</v>
      </c>
      <c r="C17" s="200">
        <f>'[2]07'!C19</f>
        <v>0</v>
      </c>
      <c r="D17" s="200">
        <f>'[2]07'!D19</f>
        <v>0</v>
      </c>
      <c r="E17" s="200">
        <f>'[2]07'!E19</f>
        <v>0</v>
      </c>
      <c r="F17" s="15">
        <f t="shared" si="6"/>
        <v>78</v>
      </c>
      <c r="G17" s="199">
        <f>'[2]07'!H19</f>
        <v>35</v>
      </c>
      <c r="H17" s="200">
        <f>'[2]07'!I19</f>
        <v>0</v>
      </c>
      <c r="I17" s="200">
        <f>'[2]07'!J19</f>
        <v>0</v>
      </c>
      <c r="J17" s="200">
        <f>'[2]07'!K19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36</v>
      </c>
    </row>
    <row r="18" spans="1:19">
      <c r="A18" s="8" t="s">
        <v>60</v>
      </c>
      <c r="B18" s="199">
        <f>'[2]07'!B20</f>
        <v>78</v>
      </c>
      <c r="C18" s="200">
        <f>'[2]07'!C20</f>
        <v>0</v>
      </c>
      <c r="D18" s="200">
        <f>'[2]07'!D20</f>
        <v>0</v>
      </c>
      <c r="E18" s="200">
        <f>'[2]07'!E20</f>
        <v>0</v>
      </c>
      <c r="F18" s="15">
        <f t="shared" si="6"/>
        <v>78</v>
      </c>
      <c r="G18" s="199">
        <f>'[2]07'!H20</f>
        <v>35</v>
      </c>
      <c r="H18" s="200">
        <f>'[2]07'!I20</f>
        <v>0</v>
      </c>
      <c r="I18" s="200">
        <f>'[2]07'!J20</f>
        <v>0</v>
      </c>
      <c r="J18" s="200">
        <f>'[2]07'!K20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36</v>
      </c>
    </row>
    <row r="19" spans="1:19">
      <c r="A19" s="8" t="s">
        <v>61</v>
      </c>
      <c r="B19" s="199">
        <f>'[2]07'!B21</f>
        <v>78</v>
      </c>
      <c r="C19" s="200">
        <f>'[2]07'!C21</f>
        <v>0</v>
      </c>
      <c r="D19" s="200">
        <f>'[2]07'!D21</f>
        <v>0</v>
      </c>
      <c r="E19" s="200">
        <f>'[2]07'!E21</f>
        <v>0</v>
      </c>
      <c r="F19" s="15">
        <f t="shared" si="6"/>
        <v>78</v>
      </c>
      <c r="G19" s="199">
        <f>'[2]07'!H21</f>
        <v>35</v>
      </c>
      <c r="H19" s="200">
        <f>'[2]07'!I21</f>
        <v>0</v>
      </c>
      <c r="I19" s="200">
        <f>'[2]07'!J21</f>
        <v>0</v>
      </c>
      <c r="J19" s="200">
        <f>'[2]07'!K21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36</v>
      </c>
    </row>
    <row r="20" spans="1:19">
      <c r="A20" s="8" t="s">
        <v>62</v>
      </c>
      <c r="B20" s="199">
        <f>'[2]07'!B22</f>
        <v>78</v>
      </c>
      <c r="C20" s="200">
        <f>'[2]07'!C22</f>
        <v>0</v>
      </c>
      <c r="D20" s="200">
        <f>'[2]07'!D22</f>
        <v>0</v>
      </c>
      <c r="E20" s="200">
        <f>'[2]07'!E22</f>
        <v>0</v>
      </c>
      <c r="F20" s="15">
        <f t="shared" si="6"/>
        <v>78</v>
      </c>
      <c r="G20" s="199">
        <f>'[2]07'!H22</f>
        <v>35</v>
      </c>
      <c r="H20" s="200">
        <f>'[2]07'!I22</f>
        <v>0</v>
      </c>
      <c r="I20" s="200">
        <f>'[2]07'!J22</f>
        <v>0</v>
      </c>
      <c r="J20" s="200">
        <f>'[2]07'!K22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36</v>
      </c>
    </row>
    <row r="21" spans="1:19">
      <c r="A21" s="8" t="s">
        <v>63</v>
      </c>
      <c r="B21" s="199">
        <f>'[2]07'!B23</f>
        <v>78</v>
      </c>
      <c r="C21" s="200">
        <f>'[2]07'!C23</f>
        <v>0</v>
      </c>
      <c r="D21" s="200">
        <f>'[2]07'!D23</f>
        <v>0</v>
      </c>
      <c r="E21" s="200">
        <f>'[2]07'!E23</f>
        <v>0</v>
      </c>
      <c r="F21" s="15">
        <f t="shared" si="6"/>
        <v>78</v>
      </c>
      <c r="G21" s="199">
        <f>'[2]07'!H23</f>
        <v>35</v>
      </c>
      <c r="H21" s="200">
        <f>'[2]07'!I23</f>
        <v>0</v>
      </c>
      <c r="I21" s="200">
        <f>'[2]07'!J23</f>
        <v>0</v>
      </c>
      <c r="J21" s="200">
        <f>'[2]07'!K23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36</v>
      </c>
    </row>
    <row r="22" spans="1:19">
      <c r="A22" s="8" t="s">
        <v>64</v>
      </c>
      <c r="B22" s="199">
        <f>'[2]07'!B24</f>
        <v>78</v>
      </c>
      <c r="C22" s="200">
        <f>'[2]07'!C24</f>
        <v>0</v>
      </c>
      <c r="D22" s="200">
        <f>'[2]07'!D24</f>
        <v>0</v>
      </c>
      <c r="E22" s="200">
        <f>'[2]07'!E24</f>
        <v>0</v>
      </c>
      <c r="F22" s="15">
        <f t="shared" si="6"/>
        <v>78</v>
      </c>
      <c r="G22" s="199">
        <f>'[2]07'!H24</f>
        <v>35</v>
      </c>
      <c r="H22" s="200">
        <f>'[2]07'!I24</f>
        <v>0</v>
      </c>
      <c r="I22" s="200">
        <f>'[2]07'!J24</f>
        <v>0</v>
      </c>
      <c r="J22" s="200">
        <f>'[2]07'!K24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36</v>
      </c>
    </row>
    <row r="23" spans="1:19">
      <c r="A23" s="8" t="s">
        <v>65</v>
      </c>
      <c r="B23" s="199">
        <f>'[2]07'!B25</f>
        <v>78</v>
      </c>
      <c r="C23" s="200">
        <f>'[2]07'!C25</f>
        <v>0</v>
      </c>
      <c r="D23" s="200">
        <f>'[2]07'!D25</f>
        <v>0</v>
      </c>
      <c r="E23" s="200">
        <f>'[2]07'!E25</f>
        <v>0</v>
      </c>
      <c r="F23" s="15">
        <f t="shared" si="6"/>
        <v>78</v>
      </c>
      <c r="G23" s="199">
        <f>'[2]07'!H25</f>
        <v>35</v>
      </c>
      <c r="H23" s="200">
        <f>'[2]07'!I25</f>
        <v>0</v>
      </c>
      <c r="I23" s="200">
        <f>'[2]07'!J25</f>
        <v>0</v>
      </c>
      <c r="J23" s="200">
        <f>'[2]07'!K25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36</v>
      </c>
    </row>
    <row r="24" spans="1:19">
      <c r="A24" s="8" t="s">
        <v>66</v>
      </c>
      <c r="B24" s="199">
        <f>'[2]07'!B26</f>
        <v>78</v>
      </c>
      <c r="C24" s="200">
        <f>'[2]07'!C26</f>
        <v>0</v>
      </c>
      <c r="D24" s="200">
        <f>'[2]07'!D26</f>
        <v>0</v>
      </c>
      <c r="E24" s="200">
        <f>'[2]07'!E26</f>
        <v>0</v>
      </c>
      <c r="F24" s="15">
        <f t="shared" si="6"/>
        <v>78</v>
      </c>
      <c r="G24" s="199">
        <f>'[2]07'!H26</f>
        <v>35</v>
      </c>
      <c r="H24" s="200">
        <f>'[2]07'!I26</f>
        <v>0</v>
      </c>
      <c r="I24" s="200">
        <f>'[2]07'!J26</f>
        <v>0</v>
      </c>
      <c r="J24" s="200">
        <f>'[2]07'!K26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36</v>
      </c>
    </row>
    <row r="25" spans="1:19">
      <c r="A25" s="8" t="s">
        <v>67</v>
      </c>
      <c r="B25" s="199">
        <f>'[2]07'!B27</f>
        <v>78</v>
      </c>
      <c r="C25" s="200">
        <f>'[2]07'!C27</f>
        <v>0</v>
      </c>
      <c r="D25" s="200">
        <f>'[2]07'!D27</f>
        <v>0</v>
      </c>
      <c r="E25" s="200">
        <f>'[2]07'!E27</f>
        <v>0</v>
      </c>
      <c r="F25" s="15">
        <f t="shared" si="6"/>
        <v>78</v>
      </c>
      <c r="G25" s="199">
        <f>'[2]07'!H27</f>
        <v>35</v>
      </c>
      <c r="H25" s="200">
        <f>'[2]07'!I27</f>
        <v>0</v>
      </c>
      <c r="I25" s="200">
        <f>'[2]07'!J27</f>
        <v>0</v>
      </c>
      <c r="J25" s="200">
        <f>'[2]07'!K27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36</v>
      </c>
    </row>
    <row r="26" spans="1:19">
      <c r="A26" s="8" t="s">
        <v>68</v>
      </c>
      <c r="B26" s="199">
        <f>'[2]07'!B28</f>
        <v>78</v>
      </c>
      <c r="C26" s="200">
        <f>'[2]07'!C28</f>
        <v>0</v>
      </c>
      <c r="D26" s="200">
        <f>'[2]07'!D28</f>
        <v>0</v>
      </c>
      <c r="E26" s="200">
        <f>'[2]07'!E28</f>
        <v>0</v>
      </c>
      <c r="F26" s="15">
        <f t="shared" si="6"/>
        <v>78</v>
      </c>
      <c r="G26" s="199">
        <f>'[2]07'!H28</f>
        <v>35</v>
      </c>
      <c r="H26" s="200">
        <f>'[2]07'!I28</f>
        <v>0</v>
      </c>
      <c r="I26" s="200">
        <f>'[2]07'!J28</f>
        <v>0</v>
      </c>
      <c r="J26" s="200">
        <f>'[2]07'!K28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36</v>
      </c>
    </row>
    <row r="27" spans="1:19">
      <c r="A27" s="8" t="s">
        <v>69</v>
      </c>
      <c r="B27" s="199">
        <f>'[2]07'!B29</f>
        <v>78</v>
      </c>
      <c r="C27" s="200">
        <f>'[2]07'!C29</f>
        <v>0</v>
      </c>
      <c r="D27" s="200">
        <f>'[2]07'!D29</f>
        <v>0</v>
      </c>
      <c r="E27" s="200">
        <f>'[2]07'!E29</f>
        <v>0</v>
      </c>
      <c r="F27" s="15">
        <f t="shared" si="6"/>
        <v>78</v>
      </c>
      <c r="G27" s="199">
        <f>'[2]07'!H29</f>
        <v>35</v>
      </c>
      <c r="H27" s="200">
        <f>'[2]07'!I29</f>
        <v>0</v>
      </c>
      <c r="I27" s="200">
        <f>'[2]07'!J29</f>
        <v>0</v>
      </c>
      <c r="J27" s="200">
        <f>'[2]07'!K29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36</v>
      </c>
    </row>
    <row r="28" spans="1:19">
      <c r="A28" s="8" t="s">
        <v>70</v>
      </c>
      <c r="B28" s="199">
        <f>'[2]07'!B30</f>
        <v>78</v>
      </c>
      <c r="C28" s="200">
        <f>'[2]07'!C30</f>
        <v>0</v>
      </c>
      <c r="D28" s="200">
        <f>'[2]07'!D30</f>
        <v>0</v>
      </c>
      <c r="E28" s="200">
        <f>'[2]07'!E30</f>
        <v>0</v>
      </c>
      <c r="F28" s="15">
        <f t="shared" si="6"/>
        <v>78</v>
      </c>
      <c r="G28" s="199">
        <f>'[2]07'!H30</f>
        <v>35</v>
      </c>
      <c r="H28" s="200">
        <f>'[2]07'!I30</f>
        <v>0</v>
      </c>
      <c r="I28" s="200">
        <f>'[2]07'!J30</f>
        <v>0</v>
      </c>
      <c r="J28" s="200">
        <f>'[2]07'!K30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36</v>
      </c>
    </row>
    <row r="29" spans="1:19">
      <c r="A29" s="8" t="s">
        <v>71</v>
      </c>
      <c r="B29" s="199">
        <f>'[2]07'!B31</f>
        <v>78</v>
      </c>
      <c r="C29" s="200">
        <f>'[2]07'!C31</f>
        <v>0</v>
      </c>
      <c r="D29" s="200">
        <f>'[2]07'!D31</f>
        <v>0</v>
      </c>
      <c r="E29" s="200">
        <f>'[2]07'!E31</f>
        <v>0</v>
      </c>
      <c r="F29" s="15">
        <f t="shared" si="6"/>
        <v>78</v>
      </c>
      <c r="G29" s="199">
        <f>'[2]07'!H31</f>
        <v>35</v>
      </c>
      <c r="H29" s="200">
        <f>'[2]07'!I31</f>
        <v>0</v>
      </c>
      <c r="I29" s="200">
        <f>'[2]07'!J31</f>
        <v>0</v>
      </c>
      <c r="J29" s="200">
        <f>'[2]07'!K31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36</v>
      </c>
    </row>
    <row r="30" spans="1:19">
      <c r="A30" s="8" t="s">
        <v>72</v>
      </c>
      <c r="B30" s="199">
        <f>'[2]07'!B32</f>
        <v>78</v>
      </c>
      <c r="C30" s="200">
        <f>'[2]07'!C32</f>
        <v>0</v>
      </c>
      <c r="D30" s="200">
        <f>'[2]07'!D32</f>
        <v>0</v>
      </c>
      <c r="E30" s="200">
        <f>'[2]07'!E32</f>
        <v>0</v>
      </c>
      <c r="F30" s="15">
        <f t="shared" si="6"/>
        <v>78</v>
      </c>
      <c r="G30" s="199">
        <f>'[2]07'!H32</f>
        <v>35</v>
      </c>
      <c r="H30" s="200">
        <f>'[2]07'!I32</f>
        <v>0</v>
      </c>
      <c r="I30" s="200">
        <f>'[2]07'!J32</f>
        <v>0</v>
      </c>
      <c r="J30" s="200">
        <f>'[2]07'!K32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36</v>
      </c>
    </row>
    <row r="31" spans="1:19">
      <c r="A31" s="8" t="s">
        <v>73</v>
      </c>
      <c r="B31" s="199">
        <f>'[2]07'!B33</f>
        <v>78</v>
      </c>
      <c r="C31" s="200">
        <f>'[2]07'!C33</f>
        <v>0</v>
      </c>
      <c r="D31" s="200">
        <f>'[2]07'!D33</f>
        <v>0</v>
      </c>
      <c r="E31" s="200">
        <f>'[2]07'!E33</f>
        <v>0</v>
      </c>
      <c r="F31" s="15">
        <f t="shared" si="6"/>
        <v>78</v>
      </c>
      <c r="G31" s="199">
        <f>'[2]07'!H33</f>
        <v>35</v>
      </c>
      <c r="H31" s="200">
        <f>'[2]07'!I33</f>
        <v>0</v>
      </c>
      <c r="I31" s="200">
        <f>'[2]07'!J33</f>
        <v>0</v>
      </c>
      <c r="J31" s="200">
        <f>'[2]07'!K33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36</v>
      </c>
    </row>
    <row r="32" spans="1:19">
      <c r="A32" s="8" t="s">
        <v>74</v>
      </c>
      <c r="B32" s="199">
        <f>'[2]07'!B34</f>
        <v>78</v>
      </c>
      <c r="C32" s="200">
        <f>'[2]07'!C34</f>
        <v>0</v>
      </c>
      <c r="D32" s="200">
        <f>'[2]07'!D34</f>
        <v>0</v>
      </c>
      <c r="E32" s="200">
        <f>'[2]07'!E34</f>
        <v>0</v>
      </c>
      <c r="F32" s="15">
        <f t="shared" si="6"/>
        <v>78</v>
      </c>
      <c r="G32" s="199">
        <f>'[2]07'!H34</f>
        <v>35</v>
      </c>
      <c r="H32" s="200">
        <f>'[2]07'!I34</f>
        <v>0</v>
      </c>
      <c r="I32" s="200">
        <f>'[2]07'!J34</f>
        <v>0</v>
      </c>
      <c r="J32" s="200">
        <f>'[2]07'!K34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36</v>
      </c>
    </row>
    <row r="33" spans="1:19">
      <c r="A33" s="8" t="s">
        <v>75</v>
      </c>
      <c r="B33" s="199">
        <f>'[2]07'!B35</f>
        <v>78</v>
      </c>
      <c r="C33" s="200">
        <f>'[2]07'!C35</f>
        <v>0</v>
      </c>
      <c r="D33" s="200">
        <f>'[2]07'!D35</f>
        <v>0</v>
      </c>
      <c r="E33" s="200">
        <f>'[2]07'!E35</f>
        <v>0</v>
      </c>
      <c r="F33" s="15">
        <f t="shared" si="6"/>
        <v>78</v>
      </c>
      <c r="G33" s="199">
        <f>'[2]07'!H35</f>
        <v>35</v>
      </c>
      <c r="H33" s="200">
        <f>'[2]07'!I35</f>
        <v>0</v>
      </c>
      <c r="I33" s="200">
        <f>'[2]07'!J35</f>
        <v>0</v>
      </c>
      <c r="J33" s="200">
        <f>'[2]07'!K35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36</v>
      </c>
    </row>
    <row r="34" spans="1:19">
      <c r="A34" s="8" t="s">
        <v>76</v>
      </c>
      <c r="B34" s="199">
        <f>'[2]07'!B36</f>
        <v>78</v>
      </c>
      <c r="C34" s="200">
        <f>'[2]07'!C36</f>
        <v>0</v>
      </c>
      <c r="D34" s="200">
        <f>'[2]07'!D36</f>
        <v>0</v>
      </c>
      <c r="E34" s="200">
        <f>'[2]07'!E36</f>
        <v>0</v>
      </c>
      <c r="F34" s="15">
        <f t="shared" si="6"/>
        <v>78</v>
      </c>
      <c r="G34" s="199">
        <f>'[2]07'!H36</f>
        <v>35</v>
      </c>
      <c r="H34" s="200">
        <f>'[2]07'!I36</f>
        <v>0</v>
      </c>
      <c r="I34" s="200">
        <f>'[2]07'!J36</f>
        <v>0</v>
      </c>
      <c r="J34" s="200">
        <f>'[2]07'!K36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36</v>
      </c>
    </row>
    <row r="35" spans="1:19">
      <c r="A35" s="8" t="s">
        <v>77</v>
      </c>
      <c r="B35" s="199">
        <f>'[2]07'!B37</f>
        <v>78</v>
      </c>
      <c r="C35" s="200">
        <f>'[2]07'!C37</f>
        <v>0</v>
      </c>
      <c r="D35" s="200">
        <f>'[2]07'!D37</f>
        <v>0</v>
      </c>
      <c r="E35" s="200">
        <f>'[2]07'!E37</f>
        <v>0</v>
      </c>
      <c r="F35" s="15">
        <f t="shared" si="6"/>
        <v>78</v>
      </c>
      <c r="G35" s="199">
        <f>'[2]07'!H37</f>
        <v>35</v>
      </c>
      <c r="H35" s="200">
        <f>'[2]07'!I37</f>
        <v>0</v>
      </c>
      <c r="I35" s="200">
        <f>'[2]07'!J37</f>
        <v>0</v>
      </c>
      <c r="J35" s="200">
        <f>'[2]07'!K37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36</v>
      </c>
    </row>
    <row r="36" spans="1:19">
      <c r="A36" s="8" t="s">
        <v>78</v>
      </c>
      <c r="B36" s="199">
        <f>'[2]07'!B38</f>
        <v>78</v>
      </c>
      <c r="C36" s="200">
        <f>'[2]07'!C38</f>
        <v>0</v>
      </c>
      <c r="D36" s="200">
        <f>'[2]07'!D38</f>
        <v>0</v>
      </c>
      <c r="E36" s="200">
        <f>'[2]07'!E38</f>
        <v>0</v>
      </c>
      <c r="F36" s="15">
        <f t="shared" si="6"/>
        <v>78</v>
      </c>
      <c r="G36" s="199">
        <f>'[2]07'!H38</f>
        <v>35</v>
      </c>
      <c r="H36" s="200">
        <f>'[2]07'!I38</f>
        <v>0</v>
      </c>
      <c r="I36" s="200">
        <f>'[2]07'!J38</f>
        <v>0</v>
      </c>
      <c r="J36" s="200">
        <f>'[2]07'!K38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36</v>
      </c>
    </row>
    <row r="37" spans="1:19">
      <c r="A37" s="8" t="s">
        <v>79</v>
      </c>
      <c r="B37" s="199">
        <f>'[2]07'!B39</f>
        <v>78</v>
      </c>
      <c r="C37" s="200">
        <f>'[2]07'!C39</f>
        <v>0</v>
      </c>
      <c r="D37" s="200">
        <f>'[2]07'!D39</f>
        <v>0</v>
      </c>
      <c r="E37" s="200">
        <f>'[2]07'!E39</f>
        <v>0</v>
      </c>
      <c r="F37" s="15">
        <f t="shared" si="6"/>
        <v>78</v>
      </c>
      <c r="G37" s="199">
        <f>'[2]07'!H39</f>
        <v>35</v>
      </c>
      <c r="H37" s="200">
        <f>'[2]07'!I39</f>
        <v>0</v>
      </c>
      <c r="I37" s="200">
        <f>'[2]07'!J39</f>
        <v>0</v>
      </c>
      <c r="J37" s="200">
        <f>'[2]07'!K39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36</v>
      </c>
    </row>
    <row r="38" spans="1:19">
      <c r="A38" s="8" t="s">
        <v>80</v>
      </c>
      <c r="B38" s="199">
        <f>'[2]07'!B40</f>
        <v>78</v>
      </c>
      <c r="C38" s="200">
        <f>'[2]07'!C40</f>
        <v>0</v>
      </c>
      <c r="D38" s="200">
        <f>'[2]07'!D40</f>
        <v>0</v>
      </c>
      <c r="E38" s="200">
        <f>'[2]07'!E40</f>
        <v>0</v>
      </c>
      <c r="F38" s="15">
        <f t="shared" si="6"/>
        <v>78</v>
      </c>
      <c r="G38" s="199">
        <f>'[2]07'!H40</f>
        <v>35</v>
      </c>
      <c r="H38" s="200">
        <f>'[2]07'!I40</f>
        <v>0</v>
      </c>
      <c r="I38" s="200">
        <f>'[2]07'!J40</f>
        <v>0</v>
      </c>
      <c r="J38" s="200">
        <f>'[2]07'!K40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36</v>
      </c>
    </row>
    <row r="39" spans="1:19">
      <c r="A39" s="8" t="s">
        <v>81</v>
      </c>
      <c r="B39" s="199">
        <f>'[2]07'!B41</f>
        <v>78</v>
      </c>
      <c r="C39" s="200">
        <f>'[2]07'!C41</f>
        <v>0</v>
      </c>
      <c r="D39" s="200">
        <f>'[2]07'!D41</f>
        <v>0</v>
      </c>
      <c r="E39" s="200">
        <f>'[2]07'!E41</f>
        <v>0</v>
      </c>
      <c r="F39" s="15">
        <f t="shared" si="6"/>
        <v>78</v>
      </c>
      <c r="G39" s="199">
        <f>'[2]07'!H41</f>
        <v>35</v>
      </c>
      <c r="H39" s="200">
        <f>'[2]07'!I41</f>
        <v>0</v>
      </c>
      <c r="I39" s="200">
        <f>'[2]07'!J41</f>
        <v>0</v>
      </c>
      <c r="J39" s="200">
        <f>'[2]07'!K41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36</v>
      </c>
    </row>
    <row r="40" spans="1:19">
      <c r="A40" s="8" t="s">
        <v>82</v>
      </c>
      <c r="B40" s="199">
        <f>'[2]07'!B42</f>
        <v>78</v>
      </c>
      <c r="C40" s="200">
        <f>'[2]07'!C42</f>
        <v>0</v>
      </c>
      <c r="D40" s="200">
        <f>'[2]07'!D42</f>
        <v>0</v>
      </c>
      <c r="E40" s="200">
        <f>'[2]07'!E42</f>
        <v>0</v>
      </c>
      <c r="F40" s="15">
        <f t="shared" si="6"/>
        <v>78</v>
      </c>
      <c r="G40" s="199">
        <f>'[2]07'!H42</f>
        <v>35</v>
      </c>
      <c r="H40" s="200">
        <f>'[2]07'!I42</f>
        <v>0</v>
      </c>
      <c r="I40" s="200">
        <f>'[2]07'!J42</f>
        <v>0</v>
      </c>
      <c r="J40" s="200">
        <f>'[2]07'!K42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36</v>
      </c>
    </row>
    <row r="41" spans="1:19">
      <c r="A41" s="8" t="s">
        <v>83</v>
      </c>
      <c r="B41" s="199">
        <f>'[2]07'!B43</f>
        <v>78</v>
      </c>
      <c r="C41" s="200">
        <f>'[2]07'!C43</f>
        <v>0</v>
      </c>
      <c r="D41" s="200">
        <f>'[2]07'!D43</f>
        <v>0</v>
      </c>
      <c r="E41" s="200">
        <f>'[2]07'!E43</f>
        <v>0</v>
      </c>
      <c r="F41" s="15">
        <f t="shared" si="6"/>
        <v>78</v>
      </c>
      <c r="G41" s="199">
        <f>'[2]07'!H43</f>
        <v>35</v>
      </c>
      <c r="H41" s="200">
        <f>'[2]07'!I43</f>
        <v>0</v>
      </c>
      <c r="I41" s="200">
        <f>'[2]07'!J43</f>
        <v>0</v>
      </c>
      <c r="J41" s="200">
        <f>'[2]07'!K43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36</v>
      </c>
    </row>
    <row r="42" spans="1:19">
      <c r="A42" s="8" t="s">
        <v>84</v>
      </c>
      <c r="B42" s="199">
        <f>'[2]07'!B44</f>
        <v>78</v>
      </c>
      <c r="C42" s="200">
        <f>'[2]07'!C44</f>
        <v>0</v>
      </c>
      <c r="D42" s="200">
        <f>'[2]07'!D44</f>
        <v>0</v>
      </c>
      <c r="E42" s="200">
        <f>'[2]07'!E44</f>
        <v>0</v>
      </c>
      <c r="F42" s="15">
        <f t="shared" si="6"/>
        <v>78</v>
      </c>
      <c r="G42" s="199">
        <f>'[2]07'!H44</f>
        <v>35</v>
      </c>
      <c r="H42" s="200">
        <f>'[2]07'!I44</f>
        <v>0</v>
      </c>
      <c r="I42" s="200">
        <f>'[2]07'!J44</f>
        <v>0</v>
      </c>
      <c r="J42" s="200">
        <f>'[2]07'!K44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36</v>
      </c>
    </row>
    <row r="43" spans="1:19">
      <c r="A43" s="8" t="s">
        <v>85</v>
      </c>
      <c r="B43" s="199">
        <f>'[2]07'!B45</f>
        <v>78</v>
      </c>
      <c r="C43" s="200">
        <f>'[2]07'!C45</f>
        <v>0</v>
      </c>
      <c r="D43" s="200">
        <f>'[2]07'!D45</f>
        <v>0</v>
      </c>
      <c r="E43" s="200">
        <f>'[2]07'!E45</f>
        <v>0</v>
      </c>
      <c r="F43" s="15">
        <f t="shared" si="6"/>
        <v>78</v>
      </c>
      <c r="G43" s="199">
        <f>'[2]07'!H45</f>
        <v>35</v>
      </c>
      <c r="H43" s="200">
        <f>'[2]07'!I45</f>
        <v>0</v>
      </c>
      <c r="I43" s="200">
        <f>'[2]07'!J45</f>
        <v>0</v>
      </c>
      <c r="J43" s="200">
        <f>'[2]07'!K45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36</v>
      </c>
    </row>
    <row r="44" spans="1:19">
      <c r="A44" s="8" t="s">
        <v>86</v>
      </c>
      <c r="B44" s="199">
        <f>'[2]07'!B46</f>
        <v>78</v>
      </c>
      <c r="C44" s="200">
        <f>'[2]07'!C46</f>
        <v>0</v>
      </c>
      <c r="D44" s="200">
        <f>'[2]07'!D46</f>
        <v>0</v>
      </c>
      <c r="E44" s="200">
        <f>'[2]07'!E46</f>
        <v>0</v>
      </c>
      <c r="F44" s="15">
        <f t="shared" si="6"/>
        <v>78</v>
      </c>
      <c r="G44" s="199">
        <f>'[2]07'!H46</f>
        <v>35</v>
      </c>
      <c r="H44" s="200">
        <f>'[2]07'!I46</f>
        <v>0</v>
      </c>
      <c r="I44" s="200">
        <f>'[2]07'!J46</f>
        <v>0</v>
      </c>
      <c r="J44" s="200">
        <f>'[2]07'!K46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36</v>
      </c>
    </row>
    <row r="45" spans="1:19">
      <c r="A45" s="8" t="s">
        <v>87</v>
      </c>
      <c r="B45" s="199">
        <f>'[2]07'!B47</f>
        <v>78</v>
      </c>
      <c r="C45" s="200">
        <f>'[2]07'!C47</f>
        <v>0</v>
      </c>
      <c r="D45" s="200">
        <f>'[2]07'!D47</f>
        <v>0</v>
      </c>
      <c r="E45" s="200">
        <f>'[2]07'!E47</f>
        <v>0</v>
      </c>
      <c r="F45" s="15">
        <f t="shared" si="6"/>
        <v>78</v>
      </c>
      <c r="G45" s="199">
        <f>'[2]07'!H47</f>
        <v>35</v>
      </c>
      <c r="H45" s="200">
        <f>'[2]07'!I47</f>
        <v>0</v>
      </c>
      <c r="I45" s="200">
        <f>'[2]07'!J47</f>
        <v>0</v>
      </c>
      <c r="J45" s="200">
        <f>'[2]07'!K47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36</v>
      </c>
    </row>
    <row r="46" spans="1:19">
      <c r="A46" s="8" t="s">
        <v>88</v>
      </c>
      <c r="B46" s="199">
        <f>'[2]07'!B48</f>
        <v>78</v>
      </c>
      <c r="C46" s="200">
        <f>'[2]07'!C48</f>
        <v>0</v>
      </c>
      <c r="D46" s="200">
        <f>'[2]07'!D48</f>
        <v>0</v>
      </c>
      <c r="E46" s="200">
        <f>'[2]07'!E48</f>
        <v>0</v>
      </c>
      <c r="F46" s="15">
        <f t="shared" si="6"/>
        <v>78</v>
      </c>
      <c r="G46" s="199">
        <f>'[2]07'!H48</f>
        <v>35</v>
      </c>
      <c r="H46" s="200">
        <f>'[2]07'!I48</f>
        <v>0</v>
      </c>
      <c r="I46" s="200">
        <f>'[2]07'!J48</f>
        <v>0</v>
      </c>
      <c r="J46" s="200">
        <f>'[2]07'!K48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36</v>
      </c>
    </row>
    <row r="47" spans="1:19">
      <c r="A47" s="8" t="s">
        <v>89</v>
      </c>
      <c r="B47" s="199">
        <f>'[2]07'!B49</f>
        <v>78</v>
      </c>
      <c r="C47" s="200">
        <f>'[2]07'!C49</f>
        <v>0</v>
      </c>
      <c r="D47" s="200">
        <f>'[2]07'!D49</f>
        <v>0</v>
      </c>
      <c r="E47" s="200">
        <f>'[2]07'!E49</f>
        <v>0</v>
      </c>
      <c r="F47" s="15">
        <f t="shared" si="6"/>
        <v>78</v>
      </c>
      <c r="G47" s="199">
        <f>'[2]07'!H49</f>
        <v>35</v>
      </c>
      <c r="H47" s="200">
        <f>'[2]07'!I49</f>
        <v>0</v>
      </c>
      <c r="I47" s="200">
        <f>'[2]07'!J49</f>
        <v>0</v>
      </c>
      <c r="J47" s="200">
        <f>'[2]07'!K49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36</v>
      </c>
    </row>
    <row r="48" spans="1:19">
      <c r="A48" s="8" t="s">
        <v>90</v>
      </c>
      <c r="B48" s="199">
        <f>'[2]07'!B50</f>
        <v>78</v>
      </c>
      <c r="C48" s="200">
        <f>'[2]07'!C50</f>
        <v>0</v>
      </c>
      <c r="D48" s="200">
        <f>'[2]07'!D50</f>
        <v>0</v>
      </c>
      <c r="E48" s="200">
        <f>'[2]07'!E50</f>
        <v>0</v>
      </c>
      <c r="F48" s="15">
        <f t="shared" si="6"/>
        <v>78</v>
      </c>
      <c r="G48" s="199">
        <f>'[2]07'!H50</f>
        <v>35</v>
      </c>
      <c r="H48" s="200">
        <f>'[2]07'!I50</f>
        <v>0</v>
      </c>
      <c r="I48" s="200">
        <f>'[2]07'!J50</f>
        <v>0</v>
      </c>
      <c r="J48" s="200">
        <f>'[2]07'!K50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36</v>
      </c>
    </row>
    <row r="49" spans="1:19">
      <c r="A49" s="8" t="s">
        <v>91</v>
      </c>
      <c r="B49" s="199">
        <f>'[2]07'!B51</f>
        <v>78</v>
      </c>
      <c r="C49" s="200">
        <f>'[2]07'!C51</f>
        <v>0</v>
      </c>
      <c r="D49" s="200">
        <f>'[2]07'!D51</f>
        <v>0</v>
      </c>
      <c r="E49" s="200">
        <f>'[2]07'!E51</f>
        <v>0</v>
      </c>
      <c r="F49" s="15">
        <f t="shared" si="6"/>
        <v>78</v>
      </c>
      <c r="G49" s="199">
        <f>'[2]07'!H51</f>
        <v>35</v>
      </c>
      <c r="H49" s="200">
        <f>'[2]07'!I51</f>
        <v>0</v>
      </c>
      <c r="I49" s="200">
        <f>'[2]07'!J51</f>
        <v>0</v>
      </c>
      <c r="J49" s="200">
        <f>'[2]07'!K51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36</v>
      </c>
    </row>
    <row r="50" spans="1:19">
      <c r="A50" s="8" t="s">
        <v>92</v>
      </c>
      <c r="B50" s="199">
        <f>'[2]07'!B52</f>
        <v>78</v>
      </c>
      <c r="C50" s="200">
        <f>'[2]07'!C52</f>
        <v>0</v>
      </c>
      <c r="D50" s="200">
        <f>'[2]07'!D52</f>
        <v>0</v>
      </c>
      <c r="E50" s="200">
        <f>'[2]07'!E52</f>
        <v>0</v>
      </c>
      <c r="F50" s="15">
        <f t="shared" si="6"/>
        <v>78</v>
      </c>
      <c r="G50" s="199">
        <f>'[2]07'!H52</f>
        <v>35</v>
      </c>
      <c r="H50" s="200">
        <f>'[2]07'!I52</f>
        <v>0</v>
      </c>
      <c r="I50" s="200">
        <f>'[2]07'!J52</f>
        <v>0</v>
      </c>
      <c r="J50" s="200">
        <f>'[2]07'!K52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36</v>
      </c>
    </row>
    <row r="51" spans="1:19">
      <c r="A51" s="8" t="s">
        <v>93</v>
      </c>
      <c r="B51" s="199">
        <f>'[2]07'!B53</f>
        <v>78</v>
      </c>
      <c r="C51" s="200">
        <f>'[2]07'!C53</f>
        <v>0</v>
      </c>
      <c r="D51" s="200">
        <f>'[2]07'!D53</f>
        <v>0</v>
      </c>
      <c r="E51" s="200">
        <f>'[2]07'!E53</f>
        <v>0</v>
      </c>
      <c r="F51" s="15">
        <f t="shared" si="6"/>
        <v>78</v>
      </c>
      <c r="G51" s="199">
        <f>'[2]07'!H53</f>
        <v>35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36</v>
      </c>
    </row>
    <row r="52" spans="1:19">
      <c r="A52" s="8" t="s">
        <v>94</v>
      </c>
      <c r="B52" s="199">
        <f>'[2]07'!B54</f>
        <v>78</v>
      </c>
      <c r="C52" s="200">
        <f>'[2]07'!C54</f>
        <v>0</v>
      </c>
      <c r="D52" s="200">
        <f>'[2]07'!D54</f>
        <v>0</v>
      </c>
      <c r="E52" s="200">
        <f>'[2]07'!E54</f>
        <v>0</v>
      </c>
      <c r="F52" s="15">
        <f t="shared" si="6"/>
        <v>78</v>
      </c>
      <c r="G52" s="199">
        <f>'[2]07'!H54</f>
        <v>35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36</v>
      </c>
    </row>
    <row r="53" spans="1:19">
      <c r="A53" s="8" t="s">
        <v>95</v>
      </c>
      <c r="B53" s="199">
        <f>'[2]07'!B55</f>
        <v>78</v>
      </c>
      <c r="C53" s="200">
        <f>'[2]07'!C55</f>
        <v>0</v>
      </c>
      <c r="D53" s="200">
        <f>'[2]07'!D55</f>
        <v>0</v>
      </c>
      <c r="E53" s="200">
        <f>'[2]07'!E55</f>
        <v>0</v>
      </c>
      <c r="F53" s="15">
        <f t="shared" si="6"/>
        <v>78</v>
      </c>
      <c r="G53" s="199">
        <f>'[2]07'!H55</f>
        <v>35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36</v>
      </c>
    </row>
    <row r="54" spans="1:19">
      <c r="A54" s="8" t="s">
        <v>96</v>
      </c>
      <c r="B54" s="199">
        <f>'[2]07'!B56</f>
        <v>78</v>
      </c>
      <c r="C54" s="200">
        <f>'[2]07'!C56</f>
        <v>0</v>
      </c>
      <c r="D54" s="200">
        <f>'[2]07'!D56</f>
        <v>0</v>
      </c>
      <c r="E54" s="200">
        <f>'[2]07'!E56</f>
        <v>0</v>
      </c>
      <c r="F54" s="15">
        <f t="shared" si="6"/>
        <v>78</v>
      </c>
      <c r="G54" s="199">
        <f>'[2]07'!H56</f>
        <v>35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36</v>
      </c>
    </row>
    <row r="55" spans="1:19">
      <c r="A55" s="8" t="s">
        <v>97</v>
      </c>
      <c r="B55" s="199">
        <f>'[2]07'!B57</f>
        <v>78</v>
      </c>
      <c r="C55" s="200">
        <f>'[2]07'!C57</f>
        <v>0</v>
      </c>
      <c r="D55" s="200">
        <f>'[2]07'!D57</f>
        <v>0</v>
      </c>
      <c r="E55" s="200">
        <f>'[2]07'!E57</f>
        <v>0</v>
      </c>
      <c r="F55" s="15">
        <f t="shared" si="6"/>
        <v>78</v>
      </c>
      <c r="G55" s="199">
        <f>'[2]07'!H57</f>
        <v>35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36</v>
      </c>
    </row>
    <row r="56" spans="1:19">
      <c r="A56" s="8" t="s">
        <v>98</v>
      </c>
      <c r="B56" s="199">
        <f>'[2]07'!B58</f>
        <v>78</v>
      </c>
      <c r="C56" s="200">
        <f>'[2]07'!C58</f>
        <v>0</v>
      </c>
      <c r="D56" s="200">
        <f>'[2]07'!D58</f>
        <v>0</v>
      </c>
      <c r="E56" s="200">
        <f>'[2]07'!E58</f>
        <v>0</v>
      </c>
      <c r="F56" s="15">
        <f t="shared" si="6"/>
        <v>78</v>
      </c>
      <c r="G56" s="199">
        <f>'[2]07'!H58</f>
        <v>35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30</v>
      </c>
    </row>
    <row r="57" spans="1:19">
      <c r="A57" s="8" t="s">
        <v>99</v>
      </c>
      <c r="B57" s="199">
        <f>'[2]07'!B59</f>
        <v>78</v>
      </c>
      <c r="C57" s="200">
        <f>'[2]07'!C59</f>
        <v>0</v>
      </c>
      <c r="D57" s="200">
        <f>'[2]07'!D59</f>
        <v>0</v>
      </c>
      <c r="E57" s="200">
        <f>'[2]07'!E59</f>
        <v>0</v>
      </c>
      <c r="F57" s="15">
        <f t="shared" si="6"/>
        <v>78</v>
      </c>
      <c r="G57" s="199">
        <f>'[2]07'!H59</f>
        <v>35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30</v>
      </c>
    </row>
    <row r="58" spans="1:19">
      <c r="A58" s="8" t="s">
        <v>100</v>
      </c>
      <c r="B58" s="199">
        <f>'[2]07'!B60</f>
        <v>78</v>
      </c>
      <c r="C58" s="200">
        <f>'[2]07'!C60</f>
        <v>0</v>
      </c>
      <c r="D58" s="200">
        <f>'[2]07'!D60</f>
        <v>0</v>
      </c>
      <c r="E58" s="200">
        <f>'[2]07'!E60</f>
        <v>0</v>
      </c>
      <c r="F58" s="15">
        <f t="shared" si="6"/>
        <v>78</v>
      </c>
      <c r="G58" s="199">
        <f>'[2]07'!H60</f>
        <v>35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30</v>
      </c>
    </row>
    <row r="59" spans="1:19">
      <c r="A59" s="8" t="s">
        <v>101</v>
      </c>
      <c r="B59" s="199">
        <f>'[2]07'!B61</f>
        <v>78</v>
      </c>
      <c r="C59" s="200">
        <f>'[2]07'!C61</f>
        <v>0</v>
      </c>
      <c r="D59" s="200">
        <f>'[2]07'!D61</f>
        <v>0</v>
      </c>
      <c r="E59" s="200">
        <f>'[2]07'!E61</f>
        <v>0</v>
      </c>
      <c r="F59" s="15">
        <f t="shared" si="6"/>
        <v>78</v>
      </c>
      <c r="G59" s="199">
        <f>'[2]07'!H61</f>
        <v>35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29</v>
      </c>
    </row>
    <row r="60" spans="1:19">
      <c r="A60" s="8" t="s">
        <v>102</v>
      </c>
      <c r="B60" s="199">
        <f>'[2]07'!B62</f>
        <v>78</v>
      </c>
      <c r="C60" s="200">
        <f>'[2]07'!C62</f>
        <v>0</v>
      </c>
      <c r="D60" s="200">
        <f>'[2]07'!D62</f>
        <v>0</v>
      </c>
      <c r="E60" s="200">
        <f>'[2]07'!E62</f>
        <v>0</v>
      </c>
      <c r="F60" s="15">
        <f t="shared" si="6"/>
        <v>78</v>
      </c>
      <c r="G60" s="199">
        <f>'[2]07'!H62</f>
        <v>35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29</v>
      </c>
    </row>
    <row r="61" spans="1:19">
      <c r="A61" s="8" t="s">
        <v>103</v>
      </c>
      <c r="B61" s="199">
        <f>'[2]07'!B63</f>
        <v>78</v>
      </c>
      <c r="C61" s="200">
        <f>'[2]07'!C63</f>
        <v>0</v>
      </c>
      <c r="D61" s="200">
        <f>'[2]07'!D63</f>
        <v>0</v>
      </c>
      <c r="E61" s="200">
        <f>'[2]07'!E63</f>
        <v>0</v>
      </c>
      <c r="F61" s="15">
        <f t="shared" si="6"/>
        <v>78</v>
      </c>
      <c r="G61" s="199">
        <f>'[2]07'!H63</f>
        <v>35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29</v>
      </c>
    </row>
    <row r="62" spans="1:19">
      <c r="A62" s="8" t="s">
        <v>104</v>
      </c>
      <c r="B62" s="199">
        <f>'[2]07'!B64</f>
        <v>78</v>
      </c>
      <c r="C62" s="200">
        <f>'[2]07'!C64</f>
        <v>0</v>
      </c>
      <c r="D62" s="200">
        <f>'[2]07'!D64</f>
        <v>0</v>
      </c>
      <c r="E62" s="200">
        <f>'[2]07'!E64</f>
        <v>0</v>
      </c>
      <c r="F62" s="15">
        <f t="shared" si="6"/>
        <v>78</v>
      </c>
      <c r="G62" s="199">
        <f>'[2]07'!H64</f>
        <v>35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29</v>
      </c>
    </row>
    <row r="63" spans="1:19">
      <c r="A63" s="8" t="s">
        <v>105</v>
      </c>
      <c r="B63" s="199">
        <f>'[2]07'!B65</f>
        <v>78</v>
      </c>
      <c r="C63" s="200">
        <f>'[2]07'!C65</f>
        <v>0</v>
      </c>
      <c r="D63" s="200">
        <f>'[2]07'!D65</f>
        <v>0</v>
      </c>
      <c r="E63" s="200">
        <f>'[2]07'!E65</f>
        <v>0</v>
      </c>
      <c r="F63" s="15">
        <f t="shared" si="6"/>
        <v>78</v>
      </c>
      <c r="G63" s="199">
        <f>'[2]07'!H65</f>
        <v>35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29</v>
      </c>
    </row>
    <row r="64" spans="1:19">
      <c r="A64" s="8" t="s">
        <v>106</v>
      </c>
      <c r="B64" s="199">
        <f>'[2]07'!B66</f>
        <v>78</v>
      </c>
      <c r="C64" s="200">
        <f>'[2]07'!C66</f>
        <v>0</v>
      </c>
      <c r="D64" s="200">
        <f>'[2]07'!D66</f>
        <v>0</v>
      </c>
      <c r="E64" s="200">
        <f>'[2]07'!E66</f>
        <v>0</v>
      </c>
      <c r="F64" s="15">
        <f t="shared" si="6"/>
        <v>78</v>
      </c>
      <c r="G64" s="199">
        <f>'[2]07'!H66</f>
        <v>35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29</v>
      </c>
    </row>
    <row r="65" spans="1:19">
      <c r="A65" s="8" t="s">
        <v>107</v>
      </c>
      <c r="B65" s="199">
        <f>'[2]07'!B67</f>
        <v>78</v>
      </c>
      <c r="C65" s="200">
        <f>'[2]07'!C67</f>
        <v>0</v>
      </c>
      <c r="D65" s="200">
        <f>'[2]07'!D67</f>
        <v>0</v>
      </c>
      <c r="E65" s="200">
        <f>'[2]07'!E67</f>
        <v>0</v>
      </c>
      <c r="F65" s="15">
        <f t="shared" si="6"/>
        <v>78</v>
      </c>
      <c r="G65" s="199">
        <f>'[2]07'!H67</f>
        <v>35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29</v>
      </c>
    </row>
    <row r="66" spans="1:19">
      <c r="A66" s="8" t="s">
        <v>108</v>
      </c>
      <c r="B66" s="199">
        <f>'[2]07'!B68</f>
        <v>78</v>
      </c>
      <c r="C66" s="200">
        <f>'[2]07'!C68</f>
        <v>0</v>
      </c>
      <c r="D66" s="200">
        <f>'[2]07'!D68</f>
        <v>0</v>
      </c>
      <c r="E66" s="200">
        <f>'[2]07'!E68</f>
        <v>0</v>
      </c>
      <c r="F66" s="15">
        <f t="shared" si="6"/>
        <v>78</v>
      </c>
      <c r="G66" s="199">
        <f>'[2]07'!H68</f>
        <v>35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29</v>
      </c>
    </row>
    <row r="67" spans="1:19">
      <c r="A67" s="8" t="s">
        <v>109</v>
      </c>
      <c r="B67" s="199">
        <f>'[2]07'!B69</f>
        <v>78</v>
      </c>
      <c r="C67" s="200">
        <f>'[2]07'!C69</f>
        <v>0</v>
      </c>
      <c r="D67" s="200">
        <f>'[2]07'!D69</f>
        <v>0</v>
      </c>
      <c r="E67" s="200">
        <f>'[2]07'!E69</f>
        <v>0</v>
      </c>
      <c r="F67" s="15">
        <f t="shared" si="6"/>
        <v>78</v>
      </c>
      <c r="G67" s="199">
        <f>'[2]07'!H69</f>
        <v>35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29</v>
      </c>
    </row>
    <row r="68" spans="1:19">
      <c r="A68" s="8" t="s">
        <v>110</v>
      </c>
      <c r="B68" s="199">
        <f>'[2]07'!B70</f>
        <v>78</v>
      </c>
      <c r="C68" s="200">
        <f>'[2]07'!C70</f>
        <v>0</v>
      </c>
      <c r="D68" s="200">
        <f>'[2]07'!D70</f>
        <v>0</v>
      </c>
      <c r="E68" s="200">
        <f>'[2]07'!E70</f>
        <v>0</v>
      </c>
      <c r="F68" s="15">
        <f t="shared" si="6"/>
        <v>78</v>
      </c>
      <c r="G68" s="199">
        <f>'[2]07'!H70</f>
        <v>35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29</v>
      </c>
    </row>
    <row r="69" spans="1:19">
      <c r="A69" s="8" t="s">
        <v>111</v>
      </c>
      <c r="B69" s="199">
        <f>'[2]07'!B71</f>
        <v>78</v>
      </c>
      <c r="C69" s="200">
        <f>'[2]07'!C71</f>
        <v>0</v>
      </c>
      <c r="D69" s="200">
        <f>'[2]07'!D71</f>
        <v>0</v>
      </c>
      <c r="E69" s="200">
        <f>'[2]07'!E71</f>
        <v>0</v>
      </c>
      <c r="F69" s="15">
        <f t="shared" ref="F69:F98" si="16">SUM(B69:E69)</f>
        <v>78</v>
      </c>
      <c r="G69" s="199">
        <f>'[2]07'!H71</f>
        <v>35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29</v>
      </c>
    </row>
    <row r="70" spans="1:19">
      <c r="A70" s="8" t="s">
        <v>112</v>
      </c>
      <c r="B70" s="199">
        <f>'[2]07'!B72</f>
        <v>78</v>
      </c>
      <c r="C70" s="200">
        <f>'[2]07'!C72</f>
        <v>0</v>
      </c>
      <c r="D70" s="200">
        <f>'[2]07'!D72</f>
        <v>0</v>
      </c>
      <c r="E70" s="200">
        <f>'[2]07'!E72</f>
        <v>0</v>
      </c>
      <c r="F70" s="15">
        <f t="shared" si="16"/>
        <v>78</v>
      </c>
      <c r="G70" s="199">
        <f>'[2]07'!H72</f>
        <v>35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29</v>
      </c>
    </row>
    <row r="71" spans="1:19">
      <c r="A71" s="8" t="s">
        <v>113</v>
      </c>
      <c r="B71" s="199">
        <f>'[2]07'!B73</f>
        <v>78</v>
      </c>
      <c r="C71" s="200">
        <f>'[2]07'!C73</f>
        <v>0</v>
      </c>
      <c r="D71" s="200">
        <f>'[2]07'!D73</f>
        <v>0</v>
      </c>
      <c r="E71" s="200">
        <f>'[2]07'!E73</f>
        <v>0</v>
      </c>
      <c r="F71" s="15">
        <f t="shared" si="16"/>
        <v>78</v>
      </c>
      <c r="G71" s="199">
        <f>'[2]07'!H73</f>
        <v>35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29</v>
      </c>
    </row>
    <row r="72" spans="1:19">
      <c r="A72" s="8" t="s">
        <v>114</v>
      </c>
      <c r="B72" s="199">
        <f>'[2]07'!B74</f>
        <v>78</v>
      </c>
      <c r="C72" s="200">
        <f>'[2]07'!C74</f>
        <v>0</v>
      </c>
      <c r="D72" s="200">
        <f>'[2]07'!D74</f>
        <v>0</v>
      </c>
      <c r="E72" s="200">
        <f>'[2]07'!E74</f>
        <v>0</v>
      </c>
      <c r="F72" s="15">
        <f t="shared" si="16"/>
        <v>78</v>
      </c>
      <c r="G72" s="199">
        <f>'[2]07'!H74</f>
        <v>35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'[2]07'!B75</f>
        <v>78</v>
      </c>
      <c r="C73" s="200">
        <f>'[2]07'!C75</f>
        <v>0</v>
      </c>
      <c r="D73" s="200">
        <f>'[2]07'!D75</f>
        <v>0</v>
      </c>
      <c r="E73" s="200">
        <f>'[2]07'!E75</f>
        <v>0</v>
      </c>
      <c r="F73" s="15">
        <f t="shared" si="16"/>
        <v>78</v>
      </c>
      <c r="G73" s="199">
        <f>'[2]07'!H75</f>
        <v>35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29</v>
      </c>
    </row>
    <row r="74" spans="1:19">
      <c r="A74" s="8" t="s">
        <v>116</v>
      </c>
      <c r="B74" s="199">
        <f>'[2]07'!B76</f>
        <v>78</v>
      </c>
      <c r="C74" s="200">
        <f>'[2]07'!C76</f>
        <v>0</v>
      </c>
      <c r="D74" s="200">
        <f>'[2]07'!D76</f>
        <v>0</v>
      </c>
      <c r="E74" s="200">
        <f>'[2]07'!E76</f>
        <v>0</v>
      </c>
      <c r="F74" s="15">
        <f t="shared" si="16"/>
        <v>78</v>
      </c>
      <c r="G74" s="199">
        <f>'[2]07'!H76</f>
        <v>35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29</v>
      </c>
    </row>
    <row r="75" spans="1:19">
      <c r="A75" s="8" t="s">
        <v>117</v>
      </c>
      <c r="B75" s="199">
        <f>'[2]07'!B77</f>
        <v>78</v>
      </c>
      <c r="C75" s="200">
        <f>'[2]07'!C77</f>
        <v>0</v>
      </c>
      <c r="D75" s="200">
        <f>'[2]07'!D77</f>
        <v>0</v>
      </c>
      <c r="E75" s="200">
        <f>'[2]07'!E77</f>
        <v>0</v>
      </c>
      <c r="F75" s="15">
        <f t="shared" si="16"/>
        <v>78</v>
      </c>
      <c r="G75" s="199">
        <f>'[2]07'!H77</f>
        <v>35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29</v>
      </c>
    </row>
    <row r="76" spans="1:19">
      <c r="A76" s="8" t="s">
        <v>118</v>
      </c>
      <c r="B76" s="199">
        <f>'[2]07'!B78</f>
        <v>78</v>
      </c>
      <c r="C76" s="200">
        <f>'[2]07'!C78</f>
        <v>0</v>
      </c>
      <c r="D76" s="200">
        <f>'[2]07'!D78</f>
        <v>0</v>
      </c>
      <c r="E76" s="200">
        <f>'[2]07'!E78</f>
        <v>0</v>
      </c>
      <c r="F76" s="15">
        <f t="shared" si="16"/>
        <v>78</v>
      </c>
      <c r="G76" s="199">
        <f>'[2]07'!H78</f>
        <v>35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29</v>
      </c>
    </row>
    <row r="77" spans="1:19">
      <c r="A77" s="8" t="s">
        <v>119</v>
      </c>
      <c r="B77" s="199">
        <f>'[2]07'!B79</f>
        <v>78</v>
      </c>
      <c r="C77" s="200">
        <f>'[2]07'!C79</f>
        <v>0</v>
      </c>
      <c r="D77" s="200">
        <f>'[2]07'!D79</f>
        <v>0</v>
      </c>
      <c r="E77" s="200">
        <f>'[2]07'!E79</f>
        <v>0</v>
      </c>
      <c r="F77" s="15">
        <f t="shared" si="16"/>
        <v>78</v>
      </c>
      <c r="G77" s="199">
        <f>'[2]07'!H79</f>
        <v>35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29</v>
      </c>
    </row>
    <row r="78" spans="1:19">
      <c r="A78" s="8" t="s">
        <v>120</v>
      </c>
      <c r="B78" s="199">
        <f>'[2]07'!B80</f>
        <v>78</v>
      </c>
      <c r="C78" s="200">
        <f>'[2]07'!C80</f>
        <v>0</v>
      </c>
      <c r="D78" s="200">
        <f>'[2]07'!D80</f>
        <v>0</v>
      </c>
      <c r="E78" s="200">
        <f>'[2]07'!E80</f>
        <v>0</v>
      </c>
      <c r="F78" s="15">
        <f t="shared" si="16"/>
        <v>78</v>
      </c>
      <c r="G78" s="199">
        <f>'[2]07'!H80</f>
        <v>35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29</v>
      </c>
    </row>
    <row r="79" spans="1:19">
      <c r="A79" s="8" t="s">
        <v>121</v>
      </c>
      <c r="B79" s="199">
        <f>'[2]07'!B81</f>
        <v>78</v>
      </c>
      <c r="C79" s="200">
        <f>'[2]07'!C81</f>
        <v>0</v>
      </c>
      <c r="D79" s="200">
        <f>'[2]07'!D81</f>
        <v>0</v>
      </c>
      <c r="E79" s="200">
        <f>'[2]07'!E81</f>
        <v>0</v>
      </c>
      <c r="F79" s="15">
        <f t="shared" si="16"/>
        <v>78</v>
      </c>
      <c r="G79" s="199">
        <f>'[2]07'!H81</f>
        <v>35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'[2]07'!B82</f>
        <v>78</v>
      </c>
      <c r="C80" s="200">
        <f>'[2]07'!C82</f>
        <v>0</v>
      </c>
      <c r="D80" s="200">
        <f>'[2]07'!D82</f>
        <v>0</v>
      </c>
      <c r="E80" s="200">
        <f>'[2]07'!E82</f>
        <v>0</v>
      </c>
      <c r="F80" s="15">
        <f t="shared" si="16"/>
        <v>78</v>
      </c>
      <c r="G80" s="199">
        <f>'[2]07'!H82</f>
        <v>35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'[2]07'!B83</f>
        <v>78</v>
      </c>
      <c r="C81" s="200">
        <f>'[2]07'!C83</f>
        <v>0</v>
      </c>
      <c r="D81" s="200">
        <f>'[2]07'!D83</f>
        <v>0</v>
      </c>
      <c r="E81" s="200">
        <f>'[2]07'!E83</f>
        <v>0</v>
      </c>
      <c r="F81" s="15">
        <f t="shared" si="16"/>
        <v>78</v>
      </c>
      <c r="G81" s="199">
        <f>'[2]07'!H83</f>
        <v>35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'[2]07'!B84</f>
        <v>78</v>
      </c>
      <c r="C82" s="200">
        <f>'[2]07'!C84</f>
        <v>0</v>
      </c>
      <c r="D82" s="200">
        <f>'[2]07'!D84</f>
        <v>0</v>
      </c>
      <c r="E82" s="200">
        <f>'[2]07'!E84</f>
        <v>0</v>
      </c>
      <c r="F82" s="15">
        <f t="shared" si="16"/>
        <v>78</v>
      </c>
      <c r="G82" s="199">
        <f>'[2]07'!H84</f>
        <v>35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'[2]07'!B85</f>
        <v>78</v>
      </c>
      <c r="C83" s="200">
        <f>'[2]07'!C85</f>
        <v>0</v>
      </c>
      <c r="D83" s="200">
        <f>'[2]07'!D85</f>
        <v>0</v>
      </c>
      <c r="E83" s="200">
        <f>'[2]07'!E85</f>
        <v>0</v>
      </c>
      <c r="F83" s="15">
        <f t="shared" si="16"/>
        <v>78</v>
      </c>
      <c r="G83" s="199">
        <f>'[2]07'!H85</f>
        <v>35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'[2]07'!B86</f>
        <v>78</v>
      </c>
      <c r="C84" s="200">
        <f>'[2]07'!C86</f>
        <v>0</v>
      </c>
      <c r="D84" s="200">
        <f>'[2]07'!D86</f>
        <v>0</v>
      </c>
      <c r="E84" s="200">
        <f>'[2]07'!E86</f>
        <v>0</v>
      </c>
      <c r="F84" s="15">
        <f t="shared" si="16"/>
        <v>78</v>
      </c>
      <c r="G84" s="199">
        <f>'[2]07'!H86</f>
        <v>35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'[2]07'!B87</f>
        <v>78</v>
      </c>
      <c r="C85" s="200">
        <f>'[2]07'!C87</f>
        <v>0</v>
      </c>
      <c r="D85" s="200">
        <f>'[2]07'!D87</f>
        <v>0</v>
      </c>
      <c r="E85" s="200">
        <f>'[2]07'!E87</f>
        <v>0</v>
      </c>
      <c r="F85" s="15">
        <f t="shared" si="16"/>
        <v>78</v>
      </c>
      <c r="G85" s="199">
        <f>'[2]07'!H87</f>
        <v>35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'[2]07'!B88</f>
        <v>78</v>
      </c>
      <c r="C86" s="200">
        <f>'[2]07'!C88</f>
        <v>0</v>
      </c>
      <c r="D86" s="200">
        <f>'[2]07'!D88</f>
        <v>0</v>
      </c>
      <c r="E86" s="200">
        <f>'[2]07'!E88</f>
        <v>0</v>
      </c>
      <c r="F86" s="15">
        <f t="shared" si="16"/>
        <v>78</v>
      </c>
      <c r="G86" s="199">
        <f>'[2]07'!H88</f>
        <v>35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'[2]07'!B89</f>
        <v>78</v>
      </c>
      <c r="C87" s="200">
        <f>'[2]07'!C89</f>
        <v>0</v>
      </c>
      <c r="D87" s="200">
        <f>'[2]07'!D89</f>
        <v>0</v>
      </c>
      <c r="E87" s="200">
        <f>'[2]07'!E89</f>
        <v>0</v>
      </c>
      <c r="F87" s="15">
        <f t="shared" si="16"/>
        <v>78</v>
      </c>
      <c r="G87" s="199">
        <f>'[2]07'!H89</f>
        <v>35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'[2]07'!B90</f>
        <v>78</v>
      </c>
      <c r="C88" s="200">
        <f>'[2]07'!C90</f>
        <v>0</v>
      </c>
      <c r="D88" s="200">
        <f>'[2]07'!D90</f>
        <v>0</v>
      </c>
      <c r="E88" s="200">
        <f>'[2]07'!E90</f>
        <v>0</v>
      </c>
      <c r="F88" s="15">
        <f t="shared" si="16"/>
        <v>78</v>
      </c>
      <c r="G88" s="199">
        <f>'[2]07'!H90</f>
        <v>35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'[2]07'!B91</f>
        <v>78</v>
      </c>
      <c r="C89" s="200">
        <f>'[2]07'!C91</f>
        <v>0</v>
      </c>
      <c r="D89" s="200">
        <f>'[2]07'!D91</f>
        <v>0</v>
      </c>
      <c r="E89" s="200">
        <f>'[2]07'!E91</f>
        <v>0</v>
      </c>
      <c r="F89" s="15">
        <f t="shared" si="16"/>
        <v>78</v>
      </c>
      <c r="G89" s="199">
        <f>'[2]07'!H91</f>
        <v>35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'[2]07'!B92</f>
        <v>78</v>
      </c>
      <c r="C90" s="200">
        <f>'[2]07'!C92</f>
        <v>0</v>
      </c>
      <c r="D90" s="200">
        <f>'[2]07'!D92</f>
        <v>0</v>
      </c>
      <c r="E90" s="200">
        <f>'[2]07'!E92</f>
        <v>0</v>
      </c>
      <c r="F90" s="15">
        <f t="shared" si="16"/>
        <v>78</v>
      </c>
      <c r="G90" s="199">
        <f>'[2]07'!H92</f>
        <v>35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'[2]07'!B93</f>
        <v>78</v>
      </c>
      <c r="C91" s="200">
        <f>'[2]07'!C93</f>
        <v>0</v>
      </c>
      <c r="D91" s="200">
        <f>'[2]07'!D93</f>
        <v>0</v>
      </c>
      <c r="E91" s="200">
        <f>'[2]07'!E93</f>
        <v>0</v>
      </c>
      <c r="F91" s="15">
        <f t="shared" si="16"/>
        <v>78</v>
      </c>
      <c r="G91" s="199">
        <f>'[2]07'!H93</f>
        <v>35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'[2]07'!B94</f>
        <v>78</v>
      </c>
      <c r="C92" s="200">
        <f>'[2]07'!C94</f>
        <v>0</v>
      </c>
      <c r="D92" s="200">
        <f>'[2]07'!D94</f>
        <v>0</v>
      </c>
      <c r="E92" s="200">
        <f>'[2]07'!E94</f>
        <v>0</v>
      </c>
      <c r="F92" s="15">
        <f t="shared" si="16"/>
        <v>78</v>
      </c>
      <c r="G92" s="199">
        <f>'[2]07'!H94</f>
        <v>35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'[2]07'!B95</f>
        <v>78</v>
      </c>
      <c r="C93" s="200">
        <f>'[2]07'!C95</f>
        <v>0</v>
      </c>
      <c r="D93" s="200">
        <f>'[2]07'!D95</f>
        <v>0</v>
      </c>
      <c r="E93" s="200">
        <f>'[2]07'!E95</f>
        <v>0</v>
      </c>
      <c r="F93" s="15">
        <f t="shared" si="16"/>
        <v>78</v>
      </c>
      <c r="G93" s="199">
        <f>'[2]07'!H95</f>
        <v>35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32</v>
      </c>
    </row>
    <row r="94" spans="1:19">
      <c r="A94" s="8" t="s">
        <v>136</v>
      </c>
      <c r="B94" s="199">
        <f>'[2]07'!B96</f>
        <v>78</v>
      </c>
      <c r="C94" s="200">
        <f>'[2]07'!C96</f>
        <v>0</v>
      </c>
      <c r="D94" s="200">
        <f>'[2]07'!D96</f>
        <v>0</v>
      </c>
      <c r="E94" s="200">
        <f>'[2]07'!E96</f>
        <v>0</v>
      </c>
      <c r="F94" s="15">
        <f t="shared" si="16"/>
        <v>78</v>
      </c>
      <c r="G94" s="199">
        <f>'[2]07'!H96</f>
        <v>35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32</v>
      </c>
    </row>
    <row r="95" spans="1:19">
      <c r="A95" s="8" t="s">
        <v>137</v>
      </c>
      <c r="B95" s="199">
        <f>'[2]07'!B97</f>
        <v>78</v>
      </c>
      <c r="C95" s="200">
        <f>'[2]07'!C97</f>
        <v>0</v>
      </c>
      <c r="D95" s="200">
        <f>'[2]07'!D97</f>
        <v>0</v>
      </c>
      <c r="E95" s="200">
        <f>'[2]07'!E97</f>
        <v>0</v>
      </c>
      <c r="F95" s="15">
        <f t="shared" si="16"/>
        <v>78</v>
      </c>
      <c r="G95" s="199">
        <f>'[2]07'!H97</f>
        <v>35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32</v>
      </c>
    </row>
    <row r="96" spans="1:19">
      <c r="A96" s="8" t="s">
        <v>138</v>
      </c>
      <c r="B96" s="199">
        <f>'[2]07'!B98</f>
        <v>78</v>
      </c>
      <c r="C96" s="200">
        <f>'[2]07'!C98</f>
        <v>0</v>
      </c>
      <c r="D96" s="200">
        <f>'[2]07'!D98</f>
        <v>0</v>
      </c>
      <c r="E96" s="200">
        <f>'[2]07'!E98</f>
        <v>0</v>
      </c>
      <c r="F96" s="15">
        <f t="shared" si="16"/>
        <v>78</v>
      </c>
      <c r="G96" s="199">
        <f>'[2]07'!H98</f>
        <v>35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32</v>
      </c>
    </row>
    <row r="97" spans="1:19">
      <c r="A97" s="8" t="s">
        <v>139</v>
      </c>
      <c r="B97" s="199">
        <f>'[2]07'!B99</f>
        <v>78</v>
      </c>
      <c r="C97" s="200">
        <f>'[2]07'!C99</f>
        <v>0</v>
      </c>
      <c r="D97" s="200">
        <f>'[2]07'!D99</f>
        <v>0</v>
      </c>
      <c r="E97" s="200">
        <f>'[2]07'!E99</f>
        <v>0</v>
      </c>
      <c r="F97" s="15">
        <f t="shared" si="16"/>
        <v>78</v>
      </c>
      <c r="G97" s="199">
        <f>'[2]07'!H99</f>
        <v>35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32</v>
      </c>
    </row>
    <row r="98" spans="1:19" ht="15.75" thickBot="1">
      <c r="A98" s="8" t="s">
        <v>140</v>
      </c>
      <c r="B98" s="199">
        <f>'[2]07'!B100</f>
        <v>78</v>
      </c>
      <c r="C98" s="200">
        <f>'[2]07'!C100</f>
        <v>0</v>
      </c>
      <c r="D98" s="200">
        <f>'[2]07'!D100</f>
        <v>0</v>
      </c>
      <c r="E98" s="200">
        <f>'[2]07'!E100</f>
        <v>0</v>
      </c>
      <c r="F98" s="15">
        <f t="shared" si="16"/>
        <v>78</v>
      </c>
      <c r="G98" s="199">
        <f>'[2]07'!H100</f>
        <v>35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32</v>
      </c>
    </row>
    <row r="99" spans="1:19" ht="15.75" thickBot="1">
      <c r="A99" s="127" t="s">
        <v>171</v>
      </c>
      <c r="B99" s="127">
        <f t="shared" ref="B99:S99" si="17">SUM(B3:B98)/4000</f>
        <v>1.8720000000000001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1.8720000000000001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0.79725000000000001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890</v>
      </c>
      <c r="G3" s="16">
        <f>'[3]07'!G5</f>
        <v>0</v>
      </c>
      <c r="H3" s="17">
        <f>SUM(B3:G3)</f>
        <v>1210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465</v>
      </c>
      <c r="N3" s="16">
        <f>'[3]07'!O5</f>
        <v>0</v>
      </c>
      <c r="O3" s="17">
        <f>SUM(I3:N3)</f>
        <v>785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465</v>
      </c>
      <c r="V3" s="16">
        <f t="shared" si="0"/>
        <v>0</v>
      </c>
      <c r="W3" s="17">
        <f>SUM(Q3:V3)</f>
        <v>785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465</v>
      </c>
      <c r="AQ3" s="8">
        <f t="shared" si="3"/>
        <v>0</v>
      </c>
      <c r="AR3" s="8">
        <f>SUM(AL3:AQ3)</f>
        <v>721</v>
      </c>
      <c r="AT3" s="8">
        <v>30.91</v>
      </c>
      <c r="AU3" s="8">
        <v>30.91</v>
      </c>
      <c r="AV3" s="8">
        <v>155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890</v>
      </c>
      <c r="G4" s="16">
        <f>'[3]07'!G6</f>
        <v>0</v>
      </c>
      <c r="H4" s="17">
        <f>SUM(B4:G4)</f>
        <v>1210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465</v>
      </c>
      <c r="N4" s="16">
        <f>'[3]07'!O6</f>
        <v>0</v>
      </c>
      <c r="O4" s="17">
        <f>SUM(I4:N4)</f>
        <v>785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465</v>
      </c>
      <c r="V4" s="16">
        <f>IF($P4=1,N4,IF(AND($P4=0.985,N4&gt;0.985*G4),G4*0.985,IF(AND($P4=0.965,N4&gt;0.965*G4),0.965*G4,N4)))</f>
        <v>0</v>
      </c>
      <c r="W4" s="17">
        <f>SUM(Q4:V4)</f>
        <v>785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465</v>
      </c>
      <c r="AQ4" s="8">
        <f t="shared" si="3"/>
        <v>0</v>
      </c>
      <c r="AR4" s="8">
        <f t="shared" ref="AR4:AR67" si="18">SUM(AL4:AQ4)</f>
        <v>721</v>
      </c>
      <c r="AT4" s="8">
        <v>30.91</v>
      </c>
      <c r="AU4" s="8">
        <v>30.91</v>
      </c>
      <c r="AV4" s="8">
        <v>155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890</v>
      </c>
      <c r="G5" s="16">
        <f>'[3]07'!G7</f>
        <v>0</v>
      </c>
      <c r="H5" s="17">
        <f t="shared" ref="H5:H68" si="27">SUM(B5:G5)</f>
        <v>1210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185</v>
      </c>
      <c r="N5" s="16">
        <f>'[3]07'!O7</f>
        <v>0</v>
      </c>
      <c r="O5" s="17">
        <f t="shared" ref="O5:O68" si="28">SUM(I5:N5)</f>
        <v>505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185</v>
      </c>
      <c r="V5" s="16">
        <f t="shared" si="0"/>
        <v>0</v>
      </c>
      <c r="W5" s="17">
        <f t="shared" ref="W5:W68" si="30">SUM(Q5:V5)</f>
        <v>505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185</v>
      </c>
      <c r="AQ5" s="8">
        <f t="shared" si="3"/>
        <v>0</v>
      </c>
      <c r="AR5" s="8">
        <f t="shared" si="18"/>
        <v>441</v>
      </c>
      <c r="AT5" s="8">
        <v>30.91</v>
      </c>
      <c r="AU5" s="8">
        <v>30.91</v>
      </c>
      <c r="AV5" s="8">
        <v>205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890</v>
      </c>
      <c r="G6" s="16">
        <f>'[3]07'!G8</f>
        <v>0</v>
      </c>
      <c r="H6" s="17">
        <f t="shared" si="27"/>
        <v>1210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185</v>
      </c>
      <c r="N6" s="16">
        <f>'[3]07'!O8</f>
        <v>0</v>
      </c>
      <c r="O6" s="17">
        <f t="shared" si="28"/>
        <v>505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185</v>
      </c>
      <c r="V6" s="16">
        <f t="shared" si="0"/>
        <v>0</v>
      </c>
      <c r="W6" s="17">
        <f t="shared" si="30"/>
        <v>505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185</v>
      </c>
      <c r="AQ6" s="8">
        <f t="shared" si="3"/>
        <v>0</v>
      </c>
      <c r="AR6" s="8">
        <f t="shared" si="18"/>
        <v>441</v>
      </c>
      <c r="AT6" s="8">
        <v>30.91</v>
      </c>
      <c r="AU6" s="8">
        <v>30.91</v>
      </c>
      <c r="AV6" s="8">
        <v>235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890</v>
      </c>
      <c r="G7" s="16">
        <f>'[3]07'!G9</f>
        <v>0</v>
      </c>
      <c r="H7" s="17">
        <f t="shared" si="27"/>
        <v>1210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153</v>
      </c>
      <c r="N7" s="16">
        <f>'[3]07'!O9</f>
        <v>0</v>
      </c>
      <c r="O7" s="17">
        <f t="shared" si="28"/>
        <v>473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153</v>
      </c>
      <c r="V7" s="16">
        <f t="shared" si="0"/>
        <v>0</v>
      </c>
      <c r="W7" s="17">
        <f t="shared" si="30"/>
        <v>473</v>
      </c>
      <c r="X7" s="8">
        <f t="shared" si="4"/>
        <v>14.67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14.67</v>
      </c>
      <c r="AE7" s="8">
        <f t="shared" si="11"/>
        <v>14.67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14.67</v>
      </c>
      <c r="AL7" s="8">
        <f t="shared" si="3"/>
        <v>290.65999999999997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153</v>
      </c>
      <c r="AQ7" s="8">
        <f t="shared" si="3"/>
        <v>0</v>
      </c>
      <c r="AR7" s="8">
        <f t="shared" si="18"/>
        <v>443.65999999999997</v>
      </c>
      <c r="AT7" s="8">
        <v>30.91</v>
      </c>
      <c r="AU7" s="8">
        <v>30.91</v>
      </c>
      <c r="AV7" s="8">
        <v>255</v>
      </c>
      <c r="AW7" s="203">
        <v>14.67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14.67</v>
      </c>
      <c r="BD7" s="203">
        <v>14.67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14.67</v>
      </c>
      <c r="BL7" s="8">
        <f t="shared" si="21"/>
        <v>30.91</v>
      </c>
      <c r="BM7" s="8">
        <f t="shared" si="22"/>
        <v>30.91</v>
      </c>
      <c r="BN7" s="8">
        <f t="shared" si="23"/>
        <v>14.67</v>
      </c>
      <c r="BO7" s="8">
        <f t="shared" si="24"/>
        <v>14.67</v>
      </c>
      <c r="BP7" s="138">
        <f t="shared" si="25"/>
        <v>16.240000000000002</v>
      </c>
      <c r="BQ7" s="138">
        <f t="shared" si="26"/>
        <v>16.240000000000002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890</v>
      </c>
      <c r="G8" s="16">
        <f>'[3]07'!G10</f>
        <v>0</v>
      </c>
      <c r="H8" s="17">
        <f t="shared" si="27"/>
        <v>1210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153</v>
      </c>
      <c r="N8" s="16">
        <f>'[3]07'!O10</f>
        <v>0</v>
      </c>
      <c r="O8" s="17">
        <f t="shared" si="28"/>
        <v>473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153</v>
      </c>
      <c r="V8" s="16">
        <f t="shared" si="0"/>
        <v>0</v>
      </c>
      <c r="W8" s="17">
        <f t="shared" si="30"/>
        <v>473</v>
      </c>
      <c r="X8" s="8">
        <f t="shared" si="4"/>
        <v>14.67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14.67</v>
      </c>
      <c r="AE8" s="8">
        <f t="shared" si="11"/>
        <v>14.67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14.67</v>
      </c>
      <c r="AL8" s="8">
        <f t="shared" si="3"/>
        <v>290.65999999999997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153</v>
      </c>
      <c r="AQ8" s="8">
        <f t="shared" si="3"/>
        <v>0</v>
      </c>
      <c r="AR8" s="8">
        <f t="shared" si="18"/>
        <v>443.65999999999997</v>
      </c>
      <c r="AT8" s="8">
        <v>30.91</v>
      </c>
      <c r="AU8" s="8">
        <v>30.91</v>
      </c>
      <c r="AV8" s="8">
        <v>467</v>
      </c>
      <c r="AW8" s="203">
        <v>14.67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14.67</v>
      </c>
      <c r="BD8" s="203">
        <v>14.67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14.67</v>
      </c>
      <c r="BL8" s="8">
        <f t="shared" si="21"/>
        <v>30.91</v>
      </c>
      <c r="BM8" s="8">
        <f t="shared" si="22"/>
        <v>30.91</v>
      </c>
      <c r="BN8" s="8">
        <f t="shared" si="23"/>
        <v>14.67</v>
      </c>
      <c r="BO8" s="8">
        <f t="shared" si="24"/>
        <v>14.67</v>
      </c>
      <c r="BP8" s="138">
        <f t="shared" si="25"/>
        <v>16.240000000000002</v>
      </c>
      <c r="BQ8" s="138">
        <f t="shared" si="26"/>
        <v>16.240000000000002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890</v>
      </c>
      <c r="G9" s="16">
        <f>'[3]07'!G11</f>
        <v>0</v>
      </c>
      <c r="H9" s="17">
        <f t="shared" si="27"/>
        <v>1210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153</v>
      </c>
      <c r="N9" s="16">
        <f>'[3]07'!O11</f>
        <v>0</v>
      </c>
      <c r="O9" s="17">
        <f t="shared" si="28"/>
        <v>473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153</v>
      </c>
      <c r="V9" s="16">
        <f t="shared" si="0"/>
        <v>0</v>
      </c>
      <c r="W9" s="17">
        <f t="shared" si="30"/>
        <v>473</v>
      </c>
      <c r="X9" s="8">
        <f t="shared" si="4"/>
        <v>20.97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20.97</v>
      </c>
      <c r="AE9" s="8">
        <f t="shared" si="11"/>
        <v>20.97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20.97</v>
      </c>
      <c r="AL9" s="8">
        <f t="shared" si="3"/>
        <v>278.05999999999995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153</v>
      </c>
      <c r="AQ9" s="8">
        <f t="shared" si="3"/>
        <v>0</v>
      </c>
      <c r="AR9" s="8">
        <f t="shared" si="18"/>
        <v>431.05999999999995</v>
      </c>
      <c r="AT9" s="8">
        <v>20.25</v>
      </c>
      <c r="AU9" s="8">
        <v>20.25</v>
      </c>
      <c r="AV9" s="8">
        <v>467</v>
      </c>
      <c r="AW9" s="203">
        <v>20.97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20.97</v>
      </c>
      <c r="BD9" s="203">
        <v>20.97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20.97</v>
      </c>
      <c r="BL9" s="8">
        <f t="shared" si="21"/>
        <v>20.25</v>
      </c>
      <c r="BM9" s="8">
        <f t="shared" si="22"/>
        <v>20.25</v>
      </c>
      <c r="BN9" s="8">
        <f t="shared" si="23"/>
        <v>20.97</v>
      </c>
      <c r="BO9" s="8">
        <f t="shared" si="24"/>
        <v>20.97</v>
      </c>
      <c r="BP9" s="138">
        <f t="shared" si="25"/>
        <v>-0.71999999999999886</v>
      </c>
      <c r="BQ9" s="138">
        <f t="shared" si="26"/>
        <v>-0.71999999999999886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890</v>
      </c>
      <c r="G10" s="16">
        <f>'[3]07'!G12</f>
        <v>0</v>
      </c>
      <c r="H10" s="17">
        <f t="shared" si="27"/>
        <v>1210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153</v>
      </c>
      <c r="N10" s="16">
        <f>'[3]07'!O12</f>
        <v>0</v>
      </c>
      <c r="O10" s="17">
        <f t="shared" si="28"/>
        <v>473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153</v>
      </c>
      <c r="V10" s="16">
        <f t="shared" si="0"/>
        <v>0</v>
      </c>
      <c r="W10" s="17">
        <f t="shared" si="30"/>
        <v>473</v>
      </c>
      <c r="X10" s="8">
        <f t="shared" si="4"/>
        <v>20.97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20.97</v>
      </c>
      <c r="AE10" s="8">
        <f t="shared" si="11"/>
        <v>20.97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20.97</v>
      </c>
      <c r="AL10" s="8">
        <f t="shared" si="3"/>
        <v>278.05999999999995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153</v>
      </c>
      <c r="AQ10" s="8">
        <f t="shared" si="3"/>
        <v>0</v>
      </c>
      <c r="AR10" s="8">
        <f t="shared" si="18"/>
        <v>431.05999999999995</v>
      </c>
      <c r="AT10" s="8">
        <v>20.25</v>
      </c>
      <c r="AU10" s="8">
        <v>20.25</v>
      </c>
      <c r="AV10" s="8">
        <v>467</v>
      </c>
      <c r="AW10" s="203">
        <v>20.97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20.97</v>
      </c>
      <c r="BD10" s="203">
        <v>20.97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20.97</v>
      </c>
      <c r="BL10" s="8">
        <f t="shared" si="21"/>
        <v>20.25</v>
      </c>
      <c r="BM10" s="8">
        <f t="shared" si="22"/>
        <v>20.25</v>
      </c>
      <c r="BN10" s="8">
        <f t="shared" si="23"/>
        <v>20.97</v>
      </c>
      <c r="BO10" s="8">
        <f t="shared" si="24"/>
        <v>20.97</v>
      </c>
      <c r="BP10" s="138">
        <f t="shared" si="25"/>
        <v>-0.71999999999999886</v>
      </c>
      <c r="BQ10" s="138">
        <f t="shared" si="26"/>
        <v>-0.71999999999999886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890</v>
      </c>
      <c r="G11" s="16">
        <f>'[3]07'!G13</f>
        <v>0</v>
      </c>
      <c r="H11" s="17">
        <f t="shared" si="27"/>
        <v>1210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150</v>
      </c>
      <c r="N11" s="16">
        <f>'[3]07'!O13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20.97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20.97</v>
      </c>
      <c r="AE11" s="8">
        <f t="shared" si="11"/>
        <v>20.97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20.97</v>
      </c>
      <c r="AL11" s="8">
        <f t="shared" si="3"/>
        <v>278.05999999999995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428.05999999999995</v>
      </c>
      <c r="AT11" s="8">
        <v>20.25</v>
      </c>
      <c r="AU11" s="8">
        <v>20.25</v>
      </c>
      <c r="AV11" s="8">
        <v>470</v>
      </c>
      <c r="AW11" s="203">
        <v>20.97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20.97</v>
      </c>
      <c r="BD11" s="203">
        <v>20.97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20.97</v>
      </c>
      <c r="BL11" s="8">
        <f t="shared" si="21"/>
        <v>20.25</v>
      </c>
      <c r="BM11" s="8">
        <f t="shared" si="22"/>
        <v>20.25</v>
      </c>
      <c r="BN11" s="8">
        <f t="shared" si="23"/>
        <v>20.97</v>
      </c>
      <c r="BO11" s="8">
        <f t="shared" si="24"/>
        <v>20.97</v>
      </c>
      <c r="BP11" s="138">
        <f t="shared" si="25"/>
        <v>-0.71999999999999886</v>
      </c>
      <c r="BQ11" s="138">
        <f t="shared" si="26"/>
        <v>-0.71999999999999886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890</v>
      </c>
      <c r="G12" s="16">
        <f>'[3]07'!G14</f>
        <v>0</v>
      </c>
      <c r="H12" s="17">
        <f t="shared" si="27"/>
        <v>1210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150</v>
      </c>
      <c r="N12" s="16">
        <f>'[3]07'!O14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20.97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20.97</v>
      </c>
      <c r="AE12" s="8">
        <f t="shared" si="11"/>
        <v>20.97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20.97</v>
      </c>
      <c r="AL12" s="8">
        <f t="shared" si="3"/>
        <v>278.05999999999995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428.05999999999995</v>
      </c>
      <c r="AT12" s="8">
        <v>20.25</v>
      </c>
      <c r="AU12" s="8">
        <v>20.25</v>
      </c>
      <c r="AV12" s="8">
        <v>470</v>
      </c>
      <c r="AW12" s="203">
        <v>20.97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20.97</v>
      </c>
      <c r="BD12" s="203">
        <v>20.97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20.97</v>
      </c>
      <c r="BL12" s="8">
        <f t="shared" si="21"/>
        <v>20.25</v>
      </c>
      <c r="BM12" s="8">
        <f t="shared" si="22"/>
        <v>20.25</v>
      </c>
      <c r="BN12" s="8">
        <f t="shared" si="23"/>
        <v>20.97</v>
      </c>
      <c r="BO12" s="8">
        <f t="shared" si="24"/>
        <v>20.97</v>
      </c>
      <c r="BP12" s="138">
        <f t="shared" si="25"/>
        <v>-0.71999999999999886</v>
      </c>
      <c r="BQ12" s="138">
        <f t="shared" si="26"/>
        <v>-0.71999999999999886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890</v>
      </c>
      <c r="G13" s="16">
        <f>'[3]07'!G15</f>
        <v>0</v>
      </c>
      <c r="H13" s="17">
        <f t="shared" si="27"/>
        <v>1210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428.05999999999995</v>
      </c>
      <c r="AT13" s="8">
        <v>20.25</v>
      </c>
      <c r="AU13" s="8">
        <v>20.25</v>
      </c>
      <c r="AV13" s="8">
        <v>470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20.25</v>
      </c>
      <c r="BM13" s="8">
        <f t="shared" si="22"/>
        <v>20.25</v>
      </c>
      <c r="BN13" s="8">
        <f t="shared" si="23"/>
        <v>20.97</v>
      </c>
      <c r="BO13" s="8">
        <f t="shared" si="24"/>
        <v>20.97</v>
      </c>
      <c r="BP13" s="138">
        <f t="shared" si="25"/>
        <v>-0.71999999999999886</v>
      </c>
      <c r="BQ13" s="138">
        <f t="shared" si="26"/>
        <v>-0.71999999999999886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890</v>
      </c>
      <c r="G14" s="16">
        <f>'[3]07'!G16</f>
        <v>0</v>
      </c>
      <c r="H14" s="17">
        <f t="shared" si="27"/>
        <v>1210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428.05999999999995</v>
      </c>
      <c r="AT14" s="8">
        <v>20.25</v>
      </c>
      <c r="AU14" s="8">
        <v>20.25</v>
      </c>
      <c r="AV14" s="8">
        <v>470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20.25</v>
      </c>
      <c r="BM14" s="8">
        <f t="shared" si="22"/>
        <v>20.25</v>
      </c>
      <c r="BN14" s="8">
        <f t="shared" si="23"/>
        <v>20.97</v>
      </c>
      <c r="BO14" s="8">
        <f t="shared" si="24"/>
        <v>20.97</v>
      </c>
      <c r="BP14" s="138">
        <f t="shared" si="25"/>
        <v>-0.71999999999999886</v>
      </c>
      <c r="BQ14" s="138">
        <f t="shared" si="26"/>
        <v>-0.71999999999999886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890</v>
      </c>
      <c r="G15" s="16">
        <f>'[3]07'!G17</f>
        <v>0</v>
      </c>
      <c r="H15" s="17">
        <f t="shared" si="27"/>
        <v>1210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428.05999999999995</v>
      </c>
      <c r="AT15" s="8">
        <v>20.25</v>
      </c>
      <c r="AU15" s="8">
        <v>20.25</v>
      </c>
      <c r="AV15" s="8">
        <v>470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20.25</v>
      </c>
      <c r="BM15" s="8">
        <f t="shared" si="22"/>
        <v>20.25</v>
      </c>
      <c r="BN15" s="8">
        <f t="shared" si="23"/>
        <v>20.97</v>
      </c>
      <c r="BO15" s="8">
        <f t="shared" si="24"/>
        <v>20.97</v>
      </c>
      <c r="BP15" s="138">
        <f t="shared" si="25"/>
        <v>-0.71999999999999886</v>
      </c>
      <c r="BQ15" s="138">
        <f t="shared" si="26"/>
        <v>-0.71999999999999886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890</v>
      </c>
      <c r="G16" s="16">
        <f>'[3]07'!G18</f>
        <v>0</v>
      </c>
      <c r="H16" s="17">
        <f t="shared" si="27"/>
        <v>1210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428.05999999999995</v>
      </c>
      <c r="AT16" s="8">
        <v>20.25</v>
      </c>
      <c r="AU16" s="8">
        <v>20.25</v>
      </c>
      <c r="AV16" s="8">
        <v>470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20.25</v>
      </c>
      <c r="BM16" s="8">
        <f t="shared" si="22"/>
        <v>20.25</v>
      </c>
      <c r="BN16" s="8">
        <f t="shared" si="23"/>
        <v>20.97</v>
      </c>
      <c r="BO16" s="8">
        <f t="shared" si="24"/>
        <v>20.97</v>
      </c>
      <c r="BP16" s="138">
        <f t="shared" si="25"/>
        <v>-0.71999999999999886</v>
      </c>
      <c r="BQ16" s="138">
        <f t="shared" si="26"/>
        <v>-0.71999999999999886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890</v>
      </c>
      <c r="G17" s="16">
        <f>'[3]07'!G19</f>
        <v>0</v>
      </c>
      <c r="H17" s="17">
        <f t="shared" si="27"/>
        <v>1210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428.05999999999995</v>
      </c>
      <c r="AT17" s="8">
        <v>20.25</v>
      </c>
      <c r="AU17" s="8">
        <v>20.25</v>
      </c>
      <c r="AV17" s="8">
        <v>470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20.25</v>
      </c>
      <c r="BM17" s="8">
        <f t="shared" si="22"/>
        <v>20.25</v>
      </c>
      <c r="BN17" s="8">
        <f t="shared" si="23"/>
        <v>20.97</v>
      </c>
      <c r="BO17" s="8">
        <f t="shared" si="24"/>
        <v>20.97</v>
      </c>
      <c r="BP17" s="138">
        <f t="shared" si="25"/>
        <v>-0.71999999999999886</v>
      </c>
      <c r="BQ17" s="138">
        <f t="shared" si="26"/>
        <v>-0.71999999999999886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890</v>
      </c>
      <c r="G18" s="16">
        <f>'[3]07'!G20</f>
        <v>0</v>
      </c>
      <c r="H18" s="17">
        <f t="shared" si="27"/>
        <v>1210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428.05999999999995</v>
      </c>
      <c r="AT18" s="8">
        <v>20.25</v>
      </c>
      <c r="AU18" s="8">
        <v>20.25</v>
      </c>
      <c r="AV18" s="8">
        <v>470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20.25</v>
      </c>
      <c r="BM18" s="8">
        <f t="shared" si="22"/>
        <v>20.25</v>
      </c>
      <c r="BN18" s="8">
        <f t="shared" si="23"/>
        <v>20.97</v>
      </c>
      <c r="BO18" s="8">
        <f t="shared" si="24"/>
        <v>20.97</v>
      </c>
      <c r="BP18" s="138">
        <f t="shared" si="25"/>
        <v>-0.71999999999999886</v>
      </c>
      <c r="BQ18" s="138">
        <f t="shared" si="26"/>
        <v>-0.71999999999999886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890</v>
      </c>
      <c r="G19" s="16">
        <f>'[3]07'!G21</f>
        <v>0</v>
      </c>
      <c r="H19" s="17">
        <f t="shared" si="27"/>
        <v>1210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150</v>
      </c>
      <c r="N19" s="16">
        <f>'[3]07'!O21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20.97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20.97</v>
      </c>
      <c r="AE19" s="8">
        <f t="shared" si="11"/>
        <v>20.97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20.97</v>
      </c>
      <c r="AL19" s="8">
        <f t="shared" ref="AL19:AQ61" si="31">Q19-X19-AE19</f>
        <v>278.05999999999995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428.05999999999995</v>
      </c>
      <c r="AT19" s="8">
        <v>20.25</v>
      </c>
      <c r="AU19" s="8">
        <v>20.25</v>
      </c>
      <c r="AV19" s="8">
        <v>470</v>
      </c>
      <c r="AW19" s="203">
        <v>20.97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20.97</v>
      </c>
      <c r="BD19" s="203">
        <v>20.97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20.97</v>
      </c>
      <c r="BL19" s="8">
        <f t="shared" si="21"/>
        <v>20.25</v>
      </c>
      <c r="BM19" s="8">
        <f t="shared" si="22"/>
        <v>20.25</v>
      </c>
      <c r="BN19" s="8">
        <f t="shared" si="23"/>
        <v>20.97</v>
      </c>
      <c r="BO19" s="8">
        <f t="shared" si="24"/>
        <v>20.97</v>
      </c>
      <c r="BP19" s="138">
        <f t="shared" si="25"/>
        <v>-0.71999999999999886</v>
      </c>
      <c r="BQ19" s="138">
        <f t="shared" si="26"/>
        <v>-0.71999999999999886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890</v>
      </c>
      <c r="G20" s="16">
        <f>'[3]07'!G22</f>
        <v>0</v>
      </c>
      <c r="H20" s="17">
        <f t="shared" si="27"/>
        <v>1210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150</v>
      </c>
      <c r="N20" s="16">
        <f>'[3]07'!O22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20.97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20.97</v>
      </c>
      <c r="AE20" s="8">
        <f t="shared" si="11"/>
        <v>20.97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20.97</v>
      </c>
      <c r="AL20" s="8">
        <f t="shared" si="31"/>
        <v>278.05999999999995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428.05999999999995</v>
      </c>
      <c r="AT20" s="8">
        <v>20.25</v>
      </c>
      <c r="AU20" s="8">
        <v>20.25</v>
      </c>
      <c r="AV20" s="8">
        <v>470</v>
      </c>
      <c r="AW20" s="203">
        <v>20.97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20.97</v>
      </c>
      <c r="BD20" s="203">
        <v>20.97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20.97</v>
      </c>
      <c r="BL20" s="8">
        <f t="shared" si="21"/>
        <v>20.25</v>
      </c>
      <c r="BM20" s="8">
        <f t="shared" si="22"/>
        <v>20.25</v>
      </c>
      <c r="BN20" s="8">
        <f t="shared" si="23"/>
        <v>20.97</v>
      </c>
      <c r="BO20" s="8">
        <f t="shared" si="24"/>
        <v>20.97</v>
      </c>
      <c r="BP20" s="138">
        <f t="shared" si="25"/>
        <v>-0.71999999999999886</v>
      </c>
      <c r="BQ20" s="138">
        <f t="shared" si="26"/>
        <v>-0.71999999999999886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890</v>
      </c>
      <c r="G21" s="16">
        <f>'[3]07'!G23</f>
        <v>0</v>
      </c>
      <c r="H21" s="17">
        <f t="shared" si="27"/>
        <v>1210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150</v>
      </c>
      <c r="N21" s="16">
        <f>'[3]07'!O23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20.97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20.97</v>
      </c>
      <c r="AE21" s="8">
        <f t="shared" si="11"/>
        <v>20.97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20.97</v>
      </c>
      <c r="AL21" s="8">
        <f t="shared" si="31"/>
        <v>278.05999999999995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428.05999999999995</v>
      </c>
      <c r="AT21" s="8">
        <v>20.25</v>
      </c>
      <c r="AU21" s="8">
        <v>20.25</v>
      </c>
      <c r="AV21" s="8">
        <v>470</v>
      </c>
      <c r="AW21" s="203">
        <v>20.97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20.97</v>
      </c>
      <c r="BD21" s="203">
        <v>20.97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20.97</v>
      </c>
      <c r="BL21" s="8">
        <f t="shared" si="21"/>
        <v>20.25</v>
      </c>
      <c r="BM21" s="8">
        <f t="shared" si="22"/>
        <v>20.25</v>
      </c>
      <c r="BN21" s="8">
        <f t="shared" si="23"/>
        <v>20.97</v>
      </c>
      <c r="BO21" s="8">
        <f t="shared" si="24"/>
        <v>20.97</v>
      </c>
      <c r="BP21" s="138">
        <f t="shared" si="25"/>
        <v>-0.71999999999999886</v>
      </c>
      <c r="BQ21" s="138">
        <f t="shared" si="26"/>
        <v>-0.71999999999999886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890</v>
      </c>
      <c r="G22" s="16">
        <f>'[3]07'!G24</f>
        <v>0</v>
      </c>
      <c r="H22" s="17">
        <f t="shared" si="27"/>
        <v>1210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150</v>
      </c>
      <c r="N22" s="16">
        <f>'[3]07'!O24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20.97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20.97</v>
      </c>
      <c r="AE22" s="8">
        <f t="shared" si="11"/>
        <v>20.97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20.97</v>
      </c>
      <c r="AL22" s="8">
        <f t="shared" si="31"/>
        <v>278.05999999999995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428.05999999999995</v>
      </c>
      <c r="AT22" s="8">
        <v>20.25</v>
      </c>
      <c r="AU22" s="8">
        <v>20.25</v>
      </c>
      <c r="AV22" s="8">
        <v>470</v>
      </c>
      <c r="AW22" s="203">
        <v>20.97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20.97</v>
      </c>
      <c r="BD22" s="203">
        <v>20.97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20.97</v>
      </c>
      <c r="BL22" s="8">
        <f t="shared" si="21"/>
        <v>20.25</v>
      </c>
      <c r="BM22" s="8">
        <f t="shared" si="22"/>
        <v>20.25</v>
      </c>
      <c r="BN22" s="8">
        <f t="shared" si="23"/>
        <v>20.97</v>
      </c>
      <c r="BO22" s="8">
        <f t="shared" si="24"/>
        <v>20.97</v>
      </c>
      <c r="BP22" s="138">
        <f t="shared" si="25"/>
        <v>-0.71999999999999886</v>
      </c>
      <c r="BQ22" s="138">
        <f t="shared" si="26"/>
        <v>-0.71999999999999886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890</v>
      </c>
      <c r="G23" s="16">
        <f>'[3]07'!G25</f>
        <v>0</v>
      </c>
      <c r="H23" s="17">
        <f t="shared" si="27"/>
        <v>1210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150</v>
      </c>
      <c r="N23" s="16">
        <f>'[3]07'!O25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20.97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20.97</v>
      </c>
      <c r="AE23" s="8">
        <f t="shared" si="11"/>
        <v>20.97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20.97</v>
      </c>
      <c r="AL23" s="8">
        <f t="shared" si="31"/>
        <v>278.05999999999995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428.05999999999995</v>
      </c>
      <c r="AT23" s="8">
        <v>20.25</v>
      </c>
      <c r="AU23" s="8">
        <v>20.25</v>
      </c>
      <c r="AV23" s="8">
        <v>470</v>
      </c>
      <c r="AW23" s="203">
        <v>20.97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20.97</v>
      </c>
      <c r="BD23" s="203">
        <v>20.97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20.97</v>
      </c>
      <c r="BL23" s="8">
        <f t="shared" si="21"/>
        <v>20.25</v>
      </c>
      <c r="BM23" s="8">
        <f t="shared" si="22"/>
        <v>20.25</v>
      </c>
      <c r="BN23" s="8">
        <f t="shared" si="23"/>
        <v>20.97</v>
      </c>
      <c r="BO23" s="8">
        <f t="shared" si="24"/>
        <v>20.97</v>
      </c>
      <c r="BP23" s="138">
        <f t="shared" si="25"/>
        <v>-0.71999999999999886</v>
      </c>
      <c r="BQ23" s="138">
        <f t="shared" si="26"/>
        <v>-0.71999999999999886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890</v>
      </c>
      <c r="G24" s="16">
        <f>'[3]07'!G26</f>
        <v>0</v>
      </c>
      <c r="H24" s="17">
        <f t="shared" si="27"/>
        <v>1210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150</v>
      </c>
      <c r="N24" s="16">
        <f>'[3]07'!O26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20.97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20.97</v>
      </c>
      <c r="AE24" s="8">
        <f t="shared" si="11"/>
        <v>20.97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20.97</v>
      </c>
      <c r="AL24" s="8">
        <f t="shared" si="31"/>
        <v>278.05999999999995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428.05999999999995</v>
      </c>
      <c r="AT24" s="8">
        <v>20.25</v>
      </c>
      <c r="AU24" s="8">
        <v>20.25</v>
      </c>
      <c r="AV24" s="8">
        <v>470</v>
      </c>
      <c r="AW24" s="203">
        <v>20.97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20.97</v>
      </c>
      <c r="BD24" s="203">
        <v>20.97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20.97</v>
      </c>
      <c r="BL24" s="8">
        <f t="shared" si="21"/>
        <v>20.25</v>
      </c>
      <c r="BM24" s="8">
        <f t="shared" si="22"/>
        <v>20.25</v>
      </c>
      <c r="BN24" s="8">
        <f t="shared" si="23"/>
        <v>20.97</v>
      </c>
      <c r="BO24" s="8">
        <f t="shared" si="24"/>
        <v>20.97</v>
      </c>
      <c r="BP24" s="138">
        <f t="shared" si="25"/>
        <v>-0.71999999999999886</v>
      </c>
      <c r="BQ24" s="138">
        <f t="shared" si="26"/>
        <v>-0.71999999999999886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890</v>
      </c>
      <c r="G25" s="16">
        <f>'[3]07'!G27</f>
        <v>0</v>
      </c>
      <c r="H25" s="17">
        <f t="shared" si="27"/>
        <v>1210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150</v>
      </c>
      <c r="N25" s="16">
        <f>'[3]07'!O27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20.97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20.97</v>
      </c>
      <c r="AE25" s="8">
        <f t="shared" si="11"/>
        <v>20.97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20.97</v>
      </c>
      <c r="AL25" s="8">
        <f t="shared" si="31"/>
        <v>278.05999999999995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428.05999999999995</v>
      </c>
      <c r="AT25" s="8">
        <v>20.25</v>
      </c>
      <c r="AU25" s="8">
        <v>20.25</v>
      </c>
      <c r="AV25" s="8">
        <v>470</v>
      </c>
      <c r="AW25" s="203">
        <v>20.97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20.97</v>
      </c>
      <c r="BD25" s="203">
        <v>20.97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20.97</v>
      </c>
      <c r="BL25" s="8">
        <f t="shared" si="21"/>
        <v>20.25</v>
      </c>
      <c r="BM25" s="8">
        <f t="shared" si="22"/>
        <v>20.25</v>
      </c>
      <c r="BN25" s="8">
        <f t="shared" si="23"/>
        <v>20.97</v>
      </c>
      <c r="BO25" s="8">
        <f t="shared" si="24"/>
        <v>20.97</v>
      </c>
      <c r="BP25" s="138">
        <f t="shared" si="25"/>
        <v>-0.71999999999999886</v>
      </c>
      <c r="BQ25" s="138">
        <f t="shared" si="26"/>
        <v>-0.71999999999999886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890</v>
      </c>
      <c r="G26" s="16">
        <f>'[3]07'!G28</f>
        <v>0</v>
      </c>
      <c r="H26" s="17">
        <f t="shared" si="27"/>
        <v>1210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150</v>
      </c>
      <c r="N26" s="16">
        <f>'[3]07'!O28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20.97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20.97</v>
      </c>
      <c r="AE26" s="8">
        <f t="shared" si="11"/>
        <v>20.97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20.97</v>
      </c>
      <c r="AL26" s="8">
        <f t="shared" si="31"/>
        <v>278.05999999999995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428.05999999999995</v>
      </c>
      <c r="AT26" s="8">
        <v>20.25</v>
      </c>
      <c r="AU26" s="8">
        <v>20.25</v>
      </c>
      <c r="AV26" s="8">
        <v>470</v>
      </c>
      <c r="AW26" s="203">
        <v>20.97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20.97</v>
      </c>
      <c r="BD26" s="203">
        <v>20.97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20.97</v>
      </c>
      <c r="BL26" s="8">
        <f t="shared" si="21"/>
        <v>20.25</v>
      </c>
      <c r="BM26" s="8">
        <f t="shared" si="22"/>
        <v>20.25</v>
      </c>
      <c r="BN26" s="8">
        <f t="shared" si="23"/>
        <v>20.97</v>
      </c>
      <c r="BO26" s="8">
        <f t="shared" si="24"/>
        <v>20.97</v>
      </c>
      <c r="BP26" s="138">
        <f t="shared" si="25"/>
        <v>-0.71999999999999886</v>
      </c>
      <c r="BQ26" s="138">
        <f t="shared" si="26"/>
        <v>-0.71999999999999886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890</v>
      </c>
      <c r="G27" s="16">
        <f>'[3]07'!G29</f>
        <v>0</v>
      </c>
      <c r="H27" s="17">
        <f t="shared" si="27"/>
        <v>1210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150</v>
      </c>
      <c r="N27" s="16">
        <f>'[3]07'!O29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20.97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20.97</v>
      </c>
      <c r="AE27" s="8">
        <f t="shared" si="11"/>
        <v>20.97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20.97</v>
      </c>
      <c r="AL27" s="8">
        <f t="shared" si="31"/>
        <v>278.05999999999995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428.05999999999995</v>
      </c>
      <c r="AT27" s="8">
        <v>20.25</v>
      </c>
      <c r="AU27" s="8">
        <v>20.25</v>
      </c>
      <c r="AV27" s="8">
        <v>470</v>
      </c>
      <c r="AW27" s="203">
        <v>20.97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20.97</v>
      </c>
      <c r="BD27" s="203">
        <v>20.97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20.97</v>
      </c>
      <c r="BL27" s="8">
        <f t="shared" si="21"/>
        <v>20.25</v>
      </c>
      <c r="BM27" s="8">
        <f t="shared" si="22"/>
        <v>20.25</v>
      </c>
      <c r="BN27" s="8">
        <f t="shared" si="23"/>
        <v>20.97</v>
      </c>
      <c r="BO27" s="8">
        <f t="shared" si="24"/>
        <v>20.97</v>
      </c>
      <c r="BP27" s="138">
        <f t="shared" si="25"/>
        <v>-0.71999999999999886</v>
      </c>
      <c r="BQ27" s="138">
        <f t="shared" si="26"/>
        <v>-0.71999999999999886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890</v>
      </c>
      <c r="G28" s="16">
        <f>'[3]07'!G30</f>
        <v>0</v>
      </c>
      <c r="H28" s="17">
        <f t="shared" si="27"/>
        <v>1210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150</v>
      </c>
      <c r="N28" s="16">
        <f>'[3]07'!O30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20.97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20.97</v>
      </c>
      <c r="AE28" s="8">
        <f t="shared" si="11"/>
        <v>20.97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20.97</v>
      </c>
      <c r="AL28" s="8">
        <f t="shared" si="31"/>
        <v>278.05999999999995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428.05999999999995</v>
      </c>
      <c r="AT28" s="8">
        <v>20.25</v>
      </c>
      <c r="AU28" s="8">
        <v>20.25</v>
      </c>
      <c r="AV28" s="8">
        <v>270</v>
      </c>
      <c r="AW28" s="203">
        <v>20.97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20.97</v>
      </c>
      <c r="BD28" s="203">
        <v>20.97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20.97</v>
      </c>
      <c r="BL28" s="8">
        <f t="shared" si="21"/>
        <v>20.25</v>
      </c>
      <c r="BM28" s="8">
        <f t="shared" si="22"/>
        <v>20.25</v>
      </c>
      <c r="BN28" s="8">
        <f t="shared" si="23"/>
        <v>20.97</v>
      </c>
      <c r="BO28" s="8">
        <f t="shared" si="24"/>
        <v>20.97</v>
      </c>
      <c r="BP28" s="138">
        <f t="shared" si="25"/>
        <v>-0.71999999999999886</v>
      </c>
      <c r="BQ28" s="138">
        <f t="shared" si="26"/>
        <v>-0.71999999999999886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890</v>
      </c>
      <c r="G29" s="16">
        <f>'[3]07'!G31</f>
        <v>0</v>
      </c>
      <c r="H29" s="17">
        <f t="shared" si="27"/>
        <v>1210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150</v>
      </c>
      <c r="N29" s="16">
        <f>'[3]07'!O31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20.97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20.97</v>
      </c>
      <c r="AE29" s="8">
        <f t="shared" si="11"/>
        <v>20.97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20.97</v>
      </c>
      <c r="AL29" s="8">
        <f t="shared" si="31"/>
        <v>278.05999999999995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428.05999999999995</v>
      </c>
      <c r="AT29" s="8">
        <v>20.25</v>
      </c>
      <c r="AU29" s="8">
        <v>20.25</v>
      </c>
      <c r="AV29" s="8">
        <v>270</v>
      </c>
      <c r="AW29" s="203">
        <v>20.97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20.97</v>
      </c>
      <c r="BD29" s="203">
        <v>20.97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20.97</v>
      </c>
      <c r="BL29" s="8">
        <f t="shared" si="21"/>
        <v>20.25</v>
      </c>
      <c r="BM29" s="8">
        <f t="shared" si="22"/>
        <v>20.25</v>
      </c>
      <c r="BN29" s="8">
        <f t="shared" si="23"/>
        <v>20.97</v>
      </c>
      <c r="BO29" s="8">
        <f t="shared" si="24"/>
        <v>20.97</v>
      </c>
      <c r="BP29" s="138">
        <f t="shared" si="25"/>
        <v>-0.71999999999999886</v>
      </c>
      <c r="BQ29" s="138">
        <f t="shared" si="26"/>
        <v>-0.71999999999999886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890</v>
      </c>
      <c r="G30" s="16">
        <f>'[3]07'!G32</f>
        <v>0</v>
      </c>
      <c r="H30" s="17">
        <f t="shared" si="27"/>
        <v>1210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150</v>
      </c>
      <c r="N30" s="16">
        <f>'[3]07'!O32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428.05999999999995</v>
      </c>
      <c r="AT30" s="8">
        <v>20.25</v>
      </c>
      <c r="AU30" s="8">
        <v>20.25</v>
      </c>
      <c r="AV30" s="8">
        <v>270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20.25</v>
      </c>
      <c r="BM30" s="8">
        <f t="shared" si="22"/>
        <v>20.25</v>
      </c>
      <c r="BN30" s="8">
        <f t="shared" si="23"/>
        <v>20.97</v>
      </c>
      <c r="BO30" s="8">
        <f t="shared" si="24"/>
        <v>20.97</v>
      </c>
      <c r="BP30" s="138">
        <f t="shared" si="25"/>
        <v>-0.71999999999999886</v>
      </c>
      <c r="BQ30" s="138">
        <f t="shared" si="26"/>
        <v>-0.71999999999999886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590</v>
      </c>
      <c r="G31" s="16">
        <f>'[3]07'!G33</f>
        <v>0</v>
      </c>
      <c r="H31" s="17">
        <f t="shared" si="27"/>
        <v>910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150</v>
      </c>
      <c r="N31" s="16">
        <f>'[3]07'!O33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428.05999999999995</v>
      </c>
      <c r="AT31" s="8">
        <v>20.25</v>
      </c>
      <c r="AU31" s="8">
        <v>20.25</v>
      </c>
      <c r="AV31" s="8">
        <v>270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20.25</v>
      </c>
      <c r="BM31" s="8">
        <f t="shared" si="22"/>
        <v>20.25</v>
      </c>
      <c r="BN31" s="8">
        <f t="shared" si="23"/>
        <v>20.97</v>
      </c>
      <c r="BO31" s="8">
        <f t="shared" si="24"/>
        <v>20.97</v>
      </c>
      <c r="BP31" s="138">
        <f t="shared" si="25"/>
        <v>-0.71999999999999886</v>
      </c>
      <c r="BQ31" s="138">
        <f t="shared" si="26"/>
        <v>-0.71999999999999886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590</v>
      </c>
      <c r="G32" s="16">
        <f>'[3]07'!G34</f>
        <v>0</v>
      </c>
      <c r="H32" s="17">
        <f t="shared" si="27"/>
        <v>910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150</v>
      </c>
      <c r="N32" s="16">
        <f>'[3]07'!O34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428.05999999999995</v>
      </c>
      <c r="AT32" s="8">
        <v>20.25</v>
      </c>
      <c r="AU32" s="8">
        <v>20.25</v>
      </c>
      <c r="AV32" s="8">
        <v>330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20.25</v>
      </c>
      <c r="BM32" s="8">
        <f t="shared" si="22"/>
        <v>20.25</v>
      </c>
      <c r="BN32" s="8">
        <f t="shared" si="23"/>
        <v>20.97</v>
      </c>
      <c r="BO32" s="8">
        <f t="shared" si="24"/>
        <v>20.97</v>
      </c>
      <c r="BP32" s="138">
        <f t="shared" si="25"/>
        <v>-0.71999999999999886</v>
      </c>
      <c r="BQ32" s="138">
        <f t="shared" si="26"/>
        <v>-0.71999999999999886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590</v>
      </c>
      <c r="G33" s="16">
        <f>'[3]07'!G35</f>
        <v>0</v>
      </c>
      <c r="H33" s="17">
        <f t="shared" si="27"/>
        <v>910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150</v>
      </c>
      <c r="N33" s="16">
        <f>'[3]07'!O35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428.05999999999995</v>
      </c>
      <c r="AT33" s="8">
        <v>20.25</v>
      </c>
      <c r="AU33" s="8">
        <v>20.25</v>
      </c>
      <c r="AV33" s="8">
        <v>330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20.25</v>
      </c>
      <c r="BM33" s="8">
        <f t="shared" si="22"/>
        <v>20.25</v>
      </c>
      <c r="BN33" s="8">
        <f t="shared" si="23"/>
        <v>20.97</v>
      </c>
      <c r="BO33" s="8">
        <f t="shared" si="24"/>
        <v>20.97</v>
      </c>
      <c r="BP33" s="138">
        <f t="shared" si="25"/>
        <v>-0.71999999999999886</v>
      </c>
      <c r="BQ33" s="138">
        <f t="shared" si="26"/>
        <v>-0.71999999999999886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590</v>
      </c>
      <c r="G34" s="16">
        <f>'[3]07'!G36</f>
        <v>0</v>
      </c>
      <c r="H34" s="17">
        <f t="shared" si="27"/>
        <v>910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150</v>
      </c>
      <c r="N34" s="16">
        <f>'[3]07'!O36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428.05999999999995</v>
      </c>
      <c r="AT34" s="8">
        <v>20.25</v>
      </c>
      <c r="AU34" s="8">
        <v>20.25</v>
      </c>
      <c r="AV34" s="8">
        <v>470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20.25</v>
      </c>
      <c r="BM34" s="8">
        <f t="shared" si="22"/>
        <v>20.25</v>
      </c>
      <c r="BN34" s="8">
        <f t="shared" si="23"/>
        <v>20.97</v>
      </c>
      <c r="BO34" s="8">
        <f t="shared" si="24"/>
        <v>20.97</v>
      </c>
      <c r="BP34" s="138">
        <f t="shared" si="25"/>
        <v>-0.71999999999999886</v>
      </c>
      <c r="BQ34" s="138">
        <f t="shared" si="26"/>
        <v>-0.71999999999999886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590</v>
      </c>
      <c r="G35" s="16">
        <f>'[3]07'!G37</f>
        <v>0</v>
      </c>
      <c r="H35" s="17">
        <f t="shared" si="27"/>
        <v>910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150</v>
      </c>
      <c r="N35" s="16">
        <f>'[3]07'!O37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428.05999999999995</v>
      </c>
      <c r="AT35" s="8">
        <v>20.25</v>
      </c>
      <c r="AU35" s="8">
        <v>20.25</v>
      </c>
      <c r="AV35" s="8">
        <v>470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20.25</v>
      </c>
      <c r="BM35" s="8">
        <f t="shared" si="22"/>
        <v>20.25</v>
      </c>
      <c r="BN35" s="8">
        <f t="shared" si="23"/>
        <v>20.97</v>
      </c>
      <c r="BO35" s="8">
        <f t="shared" si="24"/>
        <v>20.97</v>
      </c>
      <c r="BP35" s="138">
        <f t="shared" si="25"/>
        <v>-0.71999999999999886</v>
      </c>
      <c r="BQ35" s="138">
        <f t="shared" si="26"/>
        <v>-0.71999999999999886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590</v>
      </c>
      <c r="G36" s="16">
        <f>'[3]07'!G38</f>
        <v>0</v>
      </c>
      <c r="H36" s="17">
        <f t="shared" si="27"/>
        <v>910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150</v>
      </c>
      <c r="N36" s="16">
        <f>'[3]07'!O38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428.05999999999995</v>
      </c>
      <c r="AT36" s="8">
        <v>20.25</v>
      </c>
      <c r="AU36" s="8">
        <v>20.25</v>
      </c>
      <c r="AV36" s="8">
        <v>470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20.25</v>
      </c>
      <c r="BM36" s="8">
        <f t="shared" si="22"/>
        <v>20.25</v>
      </c>
      <c r="BN36" s="8">
        <f t="shared" si="23"/>
        <v>20.97</v>
      </c>
      <c r="BO36" s="8">
        <f t="shared" si="24"/>
        <v>20.97</v>
      </c>
      <c r="BP36" s="138">
        <f t="shared" si="25"/>
        <v>-0.71999999999999886</v>
      </c>
      <c r="BQ36" s="138">
        <f t="shared" si="26"/>
        <v>-0.71999999999999886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890</v>
      </c>
      <c r="G37" s="16">
        <f>'[3]07'!G39</f>
        <v>0</v>
      </c>
      <c r="H37" s="17">
        <f t="shared" si="27"/>
        <v>1210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428.05999999999995</v>
      </c>
      <c r="AT37" s="8">
        <v>20.25</v>
      </c>
      <c r="AU37" s="8">
        <v>20.25</v>
      </c>
      <c r="AV37" s="8">
        <v>470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20.25</v>
      </c>
      <c r="BM37" s="8">
        <f t="shared" si="22"/>
        <v>20.25</v>
      </c>
      <c r="BN37" s="8">
        <f t="shared" si="23"/>
        <v>20.97</v>
      </c>
      <c r="BO37" s="8">
        <f t="shared" si="24"/>
        <v>20.97</v>
      </c>
      <c r="BP37" s="138">
        <f t="shared" si="25"/>
        <v>-0.71999999999999886</v>
      </c>
      <c r="BQ37" s="138">
        <f t="shared" si="26"/>
        <v>-0.71999999999999886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880</v>
      </c>
      <c r="G38" s="16">
        <f>'[3]07'!G40</f>
        <v>0</v>
      </c>
      <c r="H38" s="17">
        <f t="shared" si="27"/>
        <v>1200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150</v>
      </c>
      <c r="N38" s="16">
        <f>'[3]07'!O40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428.05999999999995</v>
      </c>
      <c r="AT38" s="8">
        <v>20.25</v>
      </c>
      <c r="AU38" s="8">
        <v>20.25</v>
      </c>
      <c r="AV38" s="8">
        <v>470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20.25</v>
      </c>
      <c r="BM38" s="8">
        <f t="shared" si="22"/>
        <v>20.25</v>
      </c>
      <c r="BN38" s="8">
        <f t="shared" si="23"/>
        <v>20.97</v>
      </c>
      <c r="BO38" s="8">
        <f t="shared" si="24"/>
        <v>20.97</v>
      </c>
      <c r="BP38" s="138">
        <f t="shared" si="25"/>
        <v>-0.71999999999999886</v>
      </c>
      <c r="BQ38" s="138">
        <f t="shared" si="26"/>
        <v>-0.71999999999999886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880</v>
      </c>
      <c r="G39" s="16">
        <f>'[3]07'!G41</f>
        <v>0</v>
      </c>
      <c r="H39" s="17">
        <f t="shared" si="27"/>
        <v>1200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150</v>
      </c>
      <c r="N39" s="16">
        <f>'[3]07'!O41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428.05999999999995</v>
      </c>
      <c r="AT39" s="8">
        <v>20.25</v>
      </c>
      <c r="AU39" s="8">
        <v>20.25</v>
      </c>
      <c r="AV39" s="8">
        <v>470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20.25</v>
      </c>
      <c r="BM39" s="8">
        <f t="shared" si="22"/>
        <v>20.25</v>
      </c>
      <c r="BN39" s="8">
        <f t="shared" si="23"/>
        <v>20.97</v>
      </c>
      <c r="BO39" s="8">
        <f t="shared" si="24"/>
        <v>20.97</v>
      </c>
      <c r="BP39" s="138">
        <f t="shared" si="25"/>
        <v>-0.71999999999999886</v>
      </c>
      <c r="BQ39" s="138">
        <f t="shared" si="26"/>
        <v>-0.71999999999999886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880</v>
      </c>
      <c r="G40" s="16">
        <f>'[3]07'!G42</f>
        <v>0</v>
      </c>
      <c r="H40" s="17">
        <f t="shared" si="27"/>
        <v>1200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150</v>
      </c>
      <c r="N40" s="16">
        <f>'[3]07'!O42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428.05999999999995</v>
      </c>
      <c r="AT40" s="8">
        <v>20.25</v>
      </c>
      <c r="AU40" s="8">
        <v>20.25</v>
      </c>
      <c r="AV40" s="8">
        <v>470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20.25</v>
      </c>
      <c r="BM40" s="8">
        <f t="shared" si="22"/>
        <v>20.25</v>
      </c>
      <c r="BN40" s="8">
        <f t="shared" si="23"/>
        <v>20.97</v>
      </c>
      <c r="BO40" s="8">
        <f t="shared" si="24"/>
        <v>20.97</v>
      </c>
      <c r="BP40" s="138">
        <f t="shared" si="25"/>
        <v>-0.71999999999999886</v>
      </c>
      <c r="BQ40" s="138">
        <f t="shared" si="26"/>
        <v>-0.71999999999999886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880</v>
      </c>
      <c r="G41" s="16">
        <f>'[3]07'!G43</f>
        <v>0</v>
      </c>
      <c r="H41" s="17">
        <f t="shared" si="27"/>
        <v>1200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150</v>
      </c>
      <c r="N41" s="16">
        <f>'[3]07'!O43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428.05999999999995</v>
      </c>
      <c r="AT41" s="8">
        <v>20.25</v>
      </c>
      <c r="AU41" s="8">
        <v>20.25</v>
      </c>
      <c r="AV41" s="8">
        <v>470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20.25</v>
      </c>
      <c r="BM41" s="8">
        <f t="shared" si="22"/>
        <v>20.25</v>
      </c>
      <c r="BN41" s="8">
        <f t="shared" si="23"/>
        <v>20.97</v>
      </c>
      <c r="BO41" s="8">
        <f t="shared" si="24"/>
        <v>20.97</v>
      </c>
      <c r="BP41" s="138">
        <f t="shared" si="25"/>
        <v>-0.71999999999999886</v>
      </c>
      <c r="BQ41" s="138">
        <f t="shared" si="26"/>
        <v>-0.71999999999999886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880</v>
      </c>
      <c r="G42" s="16">
        <f>'[3]07'!G44</f>
        <v>0</v>
      </c>
      <c r="H42" s="17">
        <f t="shared" si="27"/>
        <v>1200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150</v>
      </c>
      <c r="N42" s="16">
        <f>'[3]07'!O44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428.05999999999995</v>
      </c>
      <c r="AT42" s="8">
        <v>20.25</v>
      </c>
      <c r="AU42" s="8">
        <v>20.25</v>
      </c>
      <c r="AV42" s="8">
        <v>470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20.25</v>
      </c>
      <c r="BM42" s="8">
        <f t="shared" si="22"/>
        <v>20.25</v>
      </c>
      <c r="BN42" s="8">
        <f t="shared" si="23"/>
        <v>20.97</v>
      </c>
      <c r="BO42" s="8">
        <f t="shared" si="24"/>
        <v>20.97</v>
      </c>
      <c r="BP42" s="138">
        <f t="shared" si="25"/>
        <v>-0.71999999999999886</v>
      </c>
      <c r="BQ42" s="138">
        <f t="shared" si="26"/>
        <v>-0.71999999999999886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880</v>
      </c>
      <c r="G43" s="16">
        <f>'[3]07'!G45</f>
        <v>0</v>
      </c>
      <c r="H43" s="17">
        <f t="shared" si="27"/>
        <v>1200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428.05999999999995</v>
      </c>
      <c r="AT43" s="8">
        <v>20.25</v>
      </c>
      <c r="AU43" s="8">
        <v>20.25</v>
      </c>
      <c r="AV43" s="8">
        <v>470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20.25</v>
      </c>
      <c r="BM43" s="8">
        <f t="shared" si="22"/>
        <v>20.25</v>
      </c>
      <c r="BN43" s="8">
        <f t="shared" si="23"/>
        <v>20.97</v>
      </c>
      <c r="BO43" s="8">
        <f t="shared" si="24"/>
        <v>20.97</v>
      </c>
      <c r="BP43" s="138">
        <f t="shared" si="25"/>
        <v>-0.71999999999999886</v>
      </c>
      <c r="BQ43" s="138">
        <f t="shared" si="26"/>
        <v>-0.71999999999999886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880</v>
      </c>
      <c r="G44" s="16">
        <f>'[3]07'!G46</f>
        <v>0</v>
      </c>
      <c r="H44" s="17">
        <f t="shared" si="27"/>
        <v>1200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428.05999999999995</v>
      </c>
      <c r="AT44" s="8">
        <v>20.25</v>
      </c>
      <c r="AU44" s="8">
        <v>20.25</v>
      </c>
      <c r="AV44" s="8">
        <v>470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20.25</v>
      </c>
      <c r="BM44" s="8">
        <f t="shared" si="22"/>
        <v>20.25</v>
      </c>
      <c r="BN44" s="8">
        <f t="shared" si="23"/>
        <v>20.97</v>
      </c>
      <c r="BO44" s="8">
        <f t="shared" si="24"/>
        <v>20.97</v>
      </c>
      <c r="BP44" s="138">
        <f t="shared" si="25"/>
        <v>-0.71999999999999886</v>
      </c>
      <c r="BQ44" s="138">
        <f t="shared" si="26"/>
        <v>-0.71999999999999886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880</v>
      </c>
      <c r="G45" s="16">
        <f>'[3]07'!G47</f>
        <v>0</v>
      </c>
      <c r="H45" s="17">
        <f t="shared" si="27"/>
        <v>1200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428.05999999999995</v>
      </c>
      <c r="AT45" s="8">
        <v>20.25</v>
      </c>
      <c r="AU45" s="8">
        <v>20.25</v>
      </c>
      <c r="AV45" s="8">
        <v>470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20.25</v>
      </c>
      <c r="BM45" s="8">
        <f t="shared" si="22"/>
        <v>20.25</v>
      </c>
      <c r="BN45" s="8">
        <f t="shared" si="23"/>
        <v>20.97</v>
      </c>
      <c r="BO45" s="8">
        <f t="shared" si="24"/>
        <v>20.97</v>
      </c>
      <c r="BP45" s="138">
        <f t="shared" si="25"/>
        <v>-0.71999999999999886</v>
      </c>
      <c r="BQ45" s="138">
        <f t="shared" si="26"/>
        <v>-0.71999999999999886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880</v>
      </c>
      <c r="G46" s="16">
        <f>'[3]07'!G48</f>
        <v>0</v>
      </c>
      <c r="H46" s="17">
        <f t="shared" si="27"/>
        <v>1200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428.05999999999995</v>
      </c>
      <c r="AT46" s="8">
        <v>20.25</v>
      </c>
      <c r="AU46" s="8">
        <v>20.25</v>
      </c>
      <c r="AV46" s="8">
        <v>470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20.25</v>
      </c>
      <c r="BM46" s="8">
        <f t="shared" si="22"/>
        <v>20.25</v>
      </c>
      <c r="BN46" s="8">
        <f t="shared" si="23"/>
        <v>20.97</v>
      </c>
      <c r="BO46" s="8">
        <f t="shared" si="24"/>
        <v>20.97</v>
      </c>
      <c r="BP46" s="138">
        <f t="shared" si="25"/>
        <v>-0.71999999999999886</v>
      </c>
      <c r="BQ46" s="138">
        <f t="shared" si="26"/>
        <v>-0.71999999999999886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880</v>
      </c>
      <c r="G47" s="16">
        <f>'[3]07'!G49</f>
        <v>0</v>
      </c>
      <c r="H47" s="17">
        <f t="shared" si="27"/>
        <v>1200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428.05999999999995</v>
      </c>
      <c r="AT47" s="8">
        <v>20.25</v>
      </c>
      <c r="AU47" s="8">
        <v>20.25</v>
      </c>
      <c r="AV47" s="8">
        <v>470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20.25</v>
      </c>
      <c r="BM47" s="8">
        <f t="shared" si="22"/>
        <v>20.25</v>
      </c>
      <c r="BN47" s="8">
        <f t="shared" si="23"/>
        <v>20.97</v>
      </c>
      <c r="BO47" s="8">
        <f t="shared" si="24"/>
        <v>20.97</v>
      </c>
      <c r="BP47" s="138">
        <f t="shared" si="25"/>
        <v>-0.71999999999999886</v>
      </c>
      <c r="BQ47" s="138">
        <f t="shared" si="26"/>
        <v>-0.71999999999999886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880</v>
      </c>
      <c r="G48" s="16">
        <f>'[3]07'!G50</f>
        <v>0</v>
      </c>
      <c r="H48" s="17">
        <f t="shared" si="27"/>
        <v>1200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428.05999999999995</v>
      </c>
      <c r="AT48" s="8">
        <v>20.25</v>
      </c>
      <c r="AU48" s="8">
        <v>20.25</v>
      </c>
      <c r="AV48" s="8">
        <v>470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20.25</v>
      </c>
      <c r="BM48" s="8">
        <f t="shared" si="22"/>
        <v>20.25</v>
      </c>
      <c r="BN48" s="8">
        <f t="shared" si="23"/>
        <v>20.97</v>
      </c>
      <c r="BO48" s="8">
        <f t="shared" si="24"/>
        <v>20.97</v>
      </c>
      <c r="BP48" s="138">
        <f t="shared" si="25"/>
        <v>-0.71999999999999886</v>
      </c>
      <c r="BQ48" s="138">
        <f t="shared" si="26"/>
        <v>-0.71999999999999886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880</v>
      </c>
      <c r="G49" s="16">
        <f>'[3]07'!G51</f>
        <v>0</v>
      </c>
      <c r="H49" s="17">
        <f t="shared" si="27"/>
        <v>1200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428.05999999999995</v>
      </c>
      <c r="AT49" s="8">
        <v>20.25</v>
      </c>
      <c r="AU49" s="8">
        <v>20.25</v>
      </c>
      <c r="AV49" s="8">
        <v>470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20.25</v>
      </c>
      <c r="BM49" s="8">
        <f t="shared" si="22"/>
        <v>20.25</v>
      </c>
      <c r="BN49" s="8">
        <f t="shared" si="23"/>
        <v>20.97</v>
      </c>
      <c r="BO49" s="8">
        <f t="shared" si="24"/>
        <v>20.97</v>
      </c>
      <c r="BP49" s="138">
        <f t="shared" si="25"/>
        <v>-0.71999999999999886</v>
      </c>
      <c r="BQ49" s="138">
        <f t="shared" si="26"/>
        <v>-0.71999999999999886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880</v>
      </c>
      <c r="G50" s="16">
        <f>'[3]07'!G52</f>
        <v>0</v>
      </c>
      <c r="H50" s="17">
        <f t="shared" si="27"/>
        <v>1200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428.05999999999995</v>
      </c>
      <c r="AT50" s="8">
        <v>20.25</v>
      </c>
      <c r="AU50" s="8">
        <v>20.25</v>
      </c>
      <c r="AV50" s="8">
        <v>470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20.25</v>
      </c>
      <c r="BM50" s="8">
        <f t="shared" si="22"/>
        <v>20.25</v>
      </c>
      <c r="BN50" s="8">
        <f t="shared" si="23"/>
        <v>20.97</v>
      </c>
      <c r="BO50" s="8">
        <f t="shared" si="24"/>
        <v>20.97</v>
      </c>
      <c r="BP50" s="138">
        <f t="shared" si="25"/>
        <v>-0.71999999999999886</v>
      </c>
      <c r="BQ50" s="138">
        <f t="shared" si="26"/>
        <v>-0.71999999999999886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860</v>
      </c>
      <c r="G51" s="16">
        <f>'[3]07'!G53</f>
        <v>0</v>
      </c>
      <c r="H51" s="17">
        <f t="shared" si="27"/>
        <v>1180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428.05999999999995</v>
      </c>
      <c r="AT51" s="8">
        <v>20.25</v>
      </c>
      <c r="AU51" s="8">
        <v>20.25</v>
      </c>
      <c r="AV51" s="8">
        <v>470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20.25</v>
      </c>
      <c r="BM51" s="8">
        <f t="shared" si="22"/>
        <v>20.25</v>
      </c>
      <c r="BN51" s="8">
        <f t="shared" si="23"/>
        <v>20.97</v>
      </c>
      <c r="BO51" s="8">
        <f t="shared" si="24"/>
        <v>20.97</v>
      </c>
      <c r="BP51" s="138">
        <f t="shared" si="25"/>
        <v>-0.71999999999999886</v>
      </c>
      <c r="BQ51" s="138">
        <f t="shared" si="26"/>
        <v>-0.71999999999999886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860</v>
      </c>
      <c r="G52" s="16">
        <f>'[3]07'!G54</f>
        <v>0</v>
      </c>
      <c r="H52" s="17">
        <f t="shared" si="27"/>
        <v>1180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428.05999999999995</v>
      </c>
      <c r="AT52" s="8">
        <v>20.25</v>
      </c>
      <c r="AU52" s="8">
        <v>20.25</v>
      </c>
      <c r="AV52" s="8">
        <v>470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20.25</v>
      </c>
      <c r="BM52" s="8">
        <f t="shared" si="22"/>
        <v>20.25</v>
      </c>
      <c r="BN52" s="8">
        <f t="shared" si="23"/>
        <v>20.97</v>
      </c>
      <c r="BO52" s="8">
        <f t="shared" si="24"/>
        <v>20.97</v>
      </c>
      <c r="BP52" s="138">
        <f t="shared" si="25"/>
        <v>-0.71999999999999886</v>
      </c>
      <c r="BQ52" s="138">
        <f t="shared" si="26"/>
        <v>-0.71999999999999886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860</v>
      </c>
      <c r="G53" s="16">
        <f>'[3]07'!G55</f>
        <v>0</v>
      </c>
      <c r="H53" s="17">
        <f t="shared" si="27"/>
        <v>1180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428.05999999999995</v>
      </c>
      <c r="AT53" s="8">
        <v>20.25</v>
      </c>
      <c r="AU53" s="8">
        <v>20.25</v>
      </c>
      <c r="AV53" s="8">
        <v>470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20.25</v>
      </c>
      <c r="BM53" s="8">
        <f t="shared" si="22"/>
        <v>20.25</v>
      </c>
      <c r="BN53" s="8">
        <f t="shared" si="23"/>
        <v>20.97</v>
      </c>
      <c r="BO53" s="8">
        <f t="shared" si="24"/>
        <v>20.97</v>
      </c>
      <c r="BP53" s="138">
        <f t="shared" si="25"/>
        <v>-0.71999999999999886</v>
      </c>
      <c r="BQ53" s="138">
        <f t="shared" si="26"/>
        <v>-0.71999999999999886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860</v>
      </c>
      <c r="G54" s="16">
        <f>'[3]07'!G56</f>
        <v>0</v>
      </c>
      <c r="H54" s="17">
        <f t="shared" si="27"/>
        <v>1180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428.05999999999995</v>
      </c>
      <c r="AT54" s="8">
        <v>20.25</v>
      </c>
      <c r="AU54" s="8">
        <v>20.25</v>
      </c>
      <c r="AV54" s="8">
        <v>470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20.25</v>
      </c>
      <c r="BM54" s="8">
        <f t="shared" si="22"/>
        <v>20.25</v>
      </c>
      <c r="BN54" s="8">
        <f t="shared" si="23"/>
        <v>20.97</v>
      </c>
      <c r="BO54" s="8">
        <f t="shared" si="24"/>
        <v>20.97</v>
      </c>
      <c r="BP54" s="138">
        <f t="shared" si="25"/>
        <v>-0.71999999999999886</v>
      </c>
      <c r="BQ54" s="138">
        <f t="shared" si="26"/>
        <v>-0.71999999999999886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860</v>
      </c>
      <c r="G55" s="16">
        <f>'[3]07'!G57</f>
        <v>0</v>
      </c>
      <c r="H55" s="17">
        <f t="shared" si="27"/>
        <v>1180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428.05999999999995</v>
      </c>
      <c r="AT55" s="8">
        <v>20.25</v>
      </c>
      <c r="AU55" s="8">
        <v>20.25</v>
      </c>
      <c r="AV55" s="8">
        <v>470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20.25</v>
      </c>
      <c r="BM55" s="8">
        <f t="shared" si="22"/>
        <v>20.25</v>
      </c>
      <c r="BN55" s="8">
        <f t="shared" si="23"/>
        <v>20.97</v>
      </c>
      <c r="BO55" s="8">
        <f t="shared" si="24"/>
        <v>20.97</v>
      </c>
      <c r="BP55" s="138">
        <f t="shared" si="25"/>
        <v>-0.71999999999999886</v>
      </c>
      <c r="BQ55" s="138">
        <f t="shared" si="26"/>
        <v>-0.71999999999999886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860</v>
      </c>
      <c r="G56" s="16">
        <f>'[3]07'!G58</f>
        <v>0</v>
      </c>
      <c r="H56" s="17">
        <f t="shared" si="27"/>
        <v>1180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428.05999999999995</v>
      </c>
      <c r="AT56" s="8">
        <v>20.25</v>
      </c>
      <c r="AU56" s="8">
        <v>20.25</v>
      </c>
      <c r="AV56" s="8">
        <v>470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20.25</v>
      </c>
      <c r="BM56" s="8">
        <f t="shared" si="22"/>
        <v>20.25</v>
      </c>
      <c r="BN56" s="8">
        <f t="shared" si="23"/>
        <v>20.97</v>
      </c>
      <c r="BO56" s="8">
        <f t="shared" si="24"/>
        <v>20.97</v>
      </c>
      <c r="BP56" s="138">
        <f t="shared" si="25"/>
        <v>-0.71999999999999886</v>
      </c>
      <c r="BQ56" s="138">
        <f t="shared" si="26"/>
        <v>-0.71999999999999886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860</v>
      </c>
      <c r="G57" s="16">
        <f>'[3]07'!G59</f>
        <v>0</v>
      </c>
      <c r="H57" s="17">
        <f t="shared" si="27"/>
        <v>1180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428.05999999999995</v>
      </c>
      <c r="AT57" s="8">
        <v>20.25</v>
      </c>
      <c r="AU57" s="8">
        <v>20.25</v>
      </c>
      <c r="AV57" s="8">
        <v>470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20.25</v>
      </c>
      <c r="BM57" s="8">
        <f t="shared" si="22"/>
        <v>20.25</v>
      </c>
      <c r="BN57" s="8">
        <f t="shared" si="23"/>
        <v>20.97</v>
      </c>
      <c r="BO57" s="8">
        <f t="shared" si="24"/>
        <v>20.97</v>
      </c>
      <c r="BP57" s="138">
        <f t="shared" si="25"/>
        <v>-0.71999999999999886</v>
      </c>
      <c r="BQ57" s="138">
        <f t="shared" si="26"/>
        <v>-0.71999999999999886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860</v>
      </c>
      <c r="G58" s="16">
        <f>'[3]07'!G60</f>
        <v>0</v>
      </c>
      <c r="H58" s="17">
        <f t="shared" si="27"/>
        <v>1180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428.05999999999995</v>
      </c>
      <c r="AT58" s="8">
        <v>20.25</v>
      </c>
      <c r="AU58" s="8">
        <v>20.25</v>
      </c>
      <c r="AV58" s="8">
        <v>470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20.25</v>
      </c>
      <c r="BM58" s="8">
        <f t="shared" si="22"/>
        <v>20.25</v>
      </c>
      <c r="BN58" s="8">
        <f t="shared" si="23"/>
        <v>20.97</v>
      </c>
      <c r="BO58" s="8">
        <f t="shared" si="24"/>
        <v>20.97</v>
      </c>
      <c r="BP58" s="138">
        <f t="shared" si="25"/>
        <v>-0.71999999999999886</v>
      </c>
      <c r="BQ58" s="138">
        <f t="shared" si="26"/>
        <v>-0.71999999999999886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860</v>
      </c>
      <c r="G59" s="16">
        <f>'[3]07'!G61</f>
        <v>0</v>
      </c>
      <c r="H59" s="17">
        <f t="shared" si="27"/>
        <v>1180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428.05999999999995</v>
      </c>
      <c r="AT59" s="8">
        <v>20.25</v>
      </c>
      <c r="AU59" s="8">
        <v>20.25</v>
      </c>
      <c r="AV59" s="8">
        <v>470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20.25</v>
      </c>
      <c r="BM59" s="8">
        <f t="shared" si="22"/>
        <v>20.25</v>
      </c>
      <c r="BN59" s="8">
        <f t="shared" si="23"/>
        <v>20.97</v>
      </c>
      <c r="BO59" s="8">
        <f t="shared" si="24"/>
        <v>20.97</v>
      </c>
      <c r="BP59" s="138">
        <f t="shared" si="25"/>
        <v>-0.71999999999999886</v>
      </c>
      <c r="BQ59" s="138">
        <f t="shared" si="26"/>
        <v>-0.71999999999999886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860</v>
      </c>
      <c r="G60" s="16">
        <f>'[3]07'!G62</f>
        <v>0</v>
      </c>
      <c r="H60" s="17">
        <f t="shared" si="27"/>
        <v>1180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428.05999999999995</v>
      </c>
      <c r="AT60" s="8">
        <v>20.25</v>
      </c>
      <c r="AU60" s="8">
        <v>20.25</v>
      </c>
      <c r="AV60" s="8">
        <v>470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20.25</v>
      </c>
      <c r="BM60" s="8">
        <f t="shared" si="22"/>
        <v>20.25</v>
      </c>
      <c r="BN60" s="8">
        <f t="shared" si="23"/>
        <v>20.97</v>
      </c>
      <c r="BO60" s="8">
        <f t="shared" si="24"/>
        <v>20.97</v>
      </c>
      <c r="BP60" s="138">
        <f t="shared" si="25"/>
        <v>-0.71999999999999886</v>
      </c>
      <c r="BQ60" s="138">
        <f t="shared" si="26"/>
        <v>-0.71999999999999886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860</v>
      </c>
      <c r="G61" s="16">
        <f>'[3]07'!G63</f>
        <v>0</v>
      </c>
      <c r="H61" s="17">
        <f t="shared" si="27"/>
        <v>1180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150</v>
      </c>
      <c r="N61" s="16">
        <f>'[3]07'!O63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428.05999999999995</v>
      </c>
      <c r="AT61" s="8">
        <v>20.25</v>
      </c>
      <c r="AU61" s="8">
        <v>20.25</v>
      </c>
      <c r="AV61" s="8">
        <v>470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20.25</v>
      </c>
      <c r="BM61" s="8">
        <f t="shared" si="22"/>
        <v>20.25</v>
      </c>
      <c r="BN61" s="8">
        <f t="shared" si="23"/>
        <v>20.97</v>
      </c>
      <c r="BO61" s="8">
        <f t="shared" si="24"/>
        <v>20.97</v>
      </c>
      <c r="BP61" s="138">
        <f t="shared" si="25"/>
        <v>-0.71999999999999886</v>
      </c>
      <c r="BQ61" s="138">
        <f t="shared" si="26"/>
        <v>-0.71999999999999886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860</v>
      </c>
      <c r="G62" s="16">
        <f>'[3]07'!G64</f>
        <v>0</v>
      </c>
      <c r="H62" s="17">
        <f t="shared" si="27"/>
        <v>1180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150</v>
      </c>
      <c r="N62" s="16">
        <f>'[3]07'!O64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428.05999999999995</v>
      </c>
      <c r="AT62" s="8">
        <v>20.25</v>
      </c>
      <c r="AU62" s="8">
        <v>20.25</v>
      </c>
      <c r="AV62" s="8">
        <v>470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20.25</v>
      </c>
      <c r="BM62" s="8">
        <f t="shared" si="22"/>
        <v>20.25</v>
      </c>
      <c r="BN62" s="8">
        <f t="shared" si="23"/>
        <v>20.97</v>
      </c>
      <c r="BO62" s="8">
        <f t="shared" si="24"/>
        <v>20.97</v>
      </c>
      <c r="BP62" s="138">
        <f t="shared" si="25"/>
        <v>-0.71999999999999886</v>
      </c>
      <c r="BQ62" s="138">
        <f t="shared" si="26"/>
        <v>-0.71999999999999886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860</v>
      </c>
      <c r="G63" s="16">
        <f>'[3]07'!G65</f>
        <v>0</v>
      </c>
      <c r="H63" s="17">
        <f t="shared" si="27"/>
        <v>1180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150</v>
      </c>
      <c r="N63" s="16">
        <f>'[3]07'!O65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14.67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14.67</v>
      </c>
      <c r="AE63" s="8">
        <f t="shared" si="11"/>
        <v>14.67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14.67</v>
      </c>
      <c r="AL63" s="8">
        <f t="shared" si="35"/>
        <v>290.65999999999997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440.65999999999997</v>
      </c>
      <c r="AT63" s="8">
        <v>20.25</v>
      </c>
      <c r="AU63" s="8">
        <v>20.25</v>
      </c>
      <c r="AV63" s="8">
        <v>470</v>
      </c>
      <c r="AW63" s="203">
        <v>14.67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14.67</v>
      </c>
      <c r="BD63" s="203">
        <v>14.67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14.67</v>
      </c>
      <c r="BL63" s="8">
        <f t="shared" si="21"/>
        <v>20.25</v>
      </c>
      <c r="BM63" s="8">
        <f t="shared" si="22"/>
        <v>20.25</v>
      </c>
      <c r="BN63" s="8">
        <f t="shared" si="23"/>
        <v>14.67</v>
      </c>
      <c r="BO63" s="8">
        <f t="shared" si="24"/>
        <v>14.67</v>
      </c>
      <c r="BP63" s="138">
        <f t="shared" si="25"/>
        <v>5.58</v>
      </c>
      <c r="BQ63" s="138">
        <f t="shared" si="26"/>
        <v>5.58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860</v>
      </c>
      <c r="G64" s="16">
        <f>'[3]07'!G66</f>
        <v>0</v>
      </c>
      <c r="H64" s="17">
        <f t="shared" si="27"/>
        <v>1180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150</v>
      </c>
      <c r="N64" s="16">
        <f>'[3]07'!O66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14.67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14.67</v>
      </c>
      <c r="AE64" s="8">
        <f t="shared" si="11"/>
        <v>14.67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14.67</v>
      </c>
      <c r="AL64" s="8">
        <f t="shared" si="35"/>
        <v>290.65999999999997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440.65999999999997</v>
      </c>
      <c r="AT64" s="8">
        <v>20.25</v>
      </c>
      <c r="AU64" s="8">
        <v>20.25</v>
      </c>
      <c r="AV64" s="8">
        <v>470</v>
      </c>
      <c r="AW64" s="203">
        <v>14.67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14.67</v>
      </c>
      <c r="BD64" s="203">
        <v>14.67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14.67</v>
      </c>
      <c r="BL64" s="8">
        <f t="shared" si="21"/>
        <v>20.25</v>
      </c>
      <c r="BM64" s="8">
        <f t="shared" si="22"/>
        <v>20.25</v>
      </c>
      <c r="BN64" s="8">
        <f t="shared" si="23"/>
        <v>14.67</v>
      </c>
      <c r="BO64" s="8">
        <f t="shared" si="24"/>
        <v>14.67</v>
      </c>
      <c r="BP64" s="138">
        <f t="shared" si="25"/>
        <v>5.58</v>
      </c>
      <c r="BQ64" s="138">
        <f t="shared" si="26"/>
        <v>5.58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860</v>
      </c>
      <c r="G65" s="16">
        <f>'[3]07'!G67</f>
        <v>0</v>
      </c>
      <c r="H65" s="17">
        <f t="shared" si="27"/>
        <v>1180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150</v>
      </c>
      <c r="N65" s="16">
        <f>'[3]07'!O67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438</v>
      </c>
      <c r="AT65" s="8">
        <v>0</v>
      </c>
      <c r="AU65" s="8">
        <v>30.91</v>
      </c>
      <c r="AV65" s="8">
        <v>470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0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0</v>
      </c>
      <c r="BM65" s="8">
        <f t="shared" si="22"/>
        <v>30.91</v>
      </c>
      <c r="BN65" s="8">
        <f t="shared" si="23"/>
        <v>0</v>
      </c>
      <c r="BO65" s="8">
        <f t="shared" si="24"/>
        <v>32</v>
      </c>
      <c r="BP65" s="138">
        <f t="shared" si="25"/>
        <v>0</v>
      </c>
      <c r="BQ65" s="138">
        <f t="shared" si="26"/>
        <v>-1.0899999999999999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860</v>
      </c>
      <c r="G66" s="16">
        <f>'[3]07'!G68</f>
        <v>0</v>
      </c>
      <c r="H66" s="17">
        <f t="shared" si="27"/>
        <v>1180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150</v>
      </c>
      <c r="N66" s="16">
        <f>'[3]07'!O68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438</v>
      </c>
      <c r="AT66" s="8">
        <v>0</v>
      </c>
      <c r="AU66" s="8">
        <v>30.91</v>
      </c>
      <c r="AV66" s="8">
        <v>470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0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0</v>
      </c>
      <c r="BM66" s="8">
        <f t="shared" si="22"/>
        <v>30.91</v>
      </c>
      <c r="BN66" s="8">
        <f t="shared" si="23"/>
        <v>0</v>
      </c>
      <c r="BO66" s="8">
        <f t="shared" si="24"/>
        <v>32</v>
      </c>
      <c r="BP66" s="138">
        <f t="shared" si="25"/>
        <v>0</v>
      </c>
      <c r="BQ66" s="138">
        <f t="shared" si="26"/>
        <v>-1.0899999999999999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860</v>
      </c>
      <c r="G67" s="16">
        <f>'[3]07'!G69</f>
        <v>0</v>
      </c>
      <c r="H67" s="17">
        <f t="shared" si="27"/>
        <v>1180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150</v>
      </c>
      <c r="N67" s="16">
        <f>'[3]07'!O69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438</v>
      </c>
      <c r="AT67" s="8">
        <v>0</v>
      </c>
      <c r="AU67" s="8">
        <v>30.91</v>
      </c>
      <c r="AV67" s="8">
        <v>470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0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0</v>
      </c>
      <c r="BM67" s="8">
        <f t="shared" si="22"/>
        <v>30.91</v>
      </c>
      <c r="BN67" s="8">
        <f t="shared" si="23"/>
        <v>0</v>
      </c>
      <c r="BO67" s="8">
        <f t="shared" si="24"/>
        <v>32</v>
      </c>
      <c r="BP67" s="138">
        <f t="shared" si="25"/>
        <v>0</v>
      </c>
      <c r="BQ67" s="138">
        <f t="shared" si="26"/>
        <v>-1.0899999999999999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860</v>
      </c>
      <c r="G68" s="16">
        <f>'[3]07'!G70</f>
        <v>0</v>
      </c>
      <c r="H68" s="17">
        <f t="shared" si="27"/>
        <v>1180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150</v>
      </c>
      <c r="N68" s="16">
        <f>'[3]07'!O70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438</v>
      </c>
      <c r="AT68" s="8">
        <v>0</v>
      </c>
      <c r="AU68" s="8">
        <v>30.91</v>
      </c>
      <c r="AV68" s="8">
        <v>470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0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30.91</v>
      </c>
      <c r="BN68" s="8">
        <f t="shared" ref="BN68:BN98" si="55">BC68</f>
        <v>0</v>
      </c>
      <c r="BO68" s="8">
        <f t="shared" ref="BO68:BO98" si="56">BJ68</f>
        <v>32</v>
      </c>
      <c r="BP68" s="138">
        <f t="shared" ref="BP68:BP98" si="57">BL68-BN68</f>
        <v>0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860</v>
      </c>
      <c r="G69" s="16">
        <f>'[3]07'!G71</f>
        <v>0</v>
      </c>
      <c r="H69" s="17">
        <f t="shared" ref="H69:H98" si="59">SUM(B69:G69)</f>
        <v>1180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150</v>
      </c>
      <c r="N69" s="16">
        <f>'[3]07'!O71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438</v>
      </c>
      <c r="AT69" s="8">
        <v>0</v>
      </c>
      <c r="AU69" s="8">
        <v>30.91</v>
      </c>
      <c r="AV69" s="8">
        <v>470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0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0</v>
      </c>
      <c r="BM69" s="8">
        <f t="shared" si="54"/>
        <v>30.91</v>
      </c>
      <c r="BN69" s="8">
        <f t="shared" si="55"/>
        <v>0</v>
      </c>
      <c r="BO69" s="8">
        <f t="shared" si="56"/>
        <v>32</v>
      </c>
      <c r="BP69" s="138">
        <f t="shared" si="57"/>
        <v>0</v>
      </c>
      <c r="BQ69" s="138">
        <f t="shared" si="58"/>
        <v>-1.0899999999999999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860</v>
      </c>
      <c r="G70" s="16">
        <f>'[3]07'!G72</f>
        <v>0</v>
      </c>
      <c r="H70" s="17">
        <f t="shared" si="59"/>
        <v>1180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150</v>
      </c>
      <c r="N70" s="16">
        <f>'[3]07'!O72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438</v>
      </c>
      <c r="AT70" s="8">
        <v>0</v>
      </c>
      <c r="AU70" s="8">
        <v>30.91</v>
      </c>
      <c r="AV70" s="8">
        <v>470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0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0</v>
      </c>
      <c r="BM70" s="8">
        <f t="shared" si="54"/>
        <v>30.91</v>
      </c>
      <c r="BN70" s="8">
        <f t="shared" si="55"/>
        <v>0</v>
      </c>
      <c r="BO70" s="8">
        <f t="shared" si="56"/>
        <v>32</v>
      </c>
      <c r="BP70" s="138">
        <f t="shared" si="57"/>
        <v>0</v>
      </c>
      <c r="BQ70" s="138">
        <f t="shared" si="58"/>
        <v>-1.0899999999999999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860</v>
      </c>
      <c r="G71" s="16">
        <f>'[3]07'!G73</f>
        <v>0</v>
      </c>
      <c r="H71" s="17">
        <f t="shared" si="59"/>
        <v>1180</v>
      </c>
      <c r="I71" s="15">
        <f>'[3]07'!J73</f>
        <v>320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150</v>
      </c>
      <c r="N71" s="16">
        <f>'[3]07'!O73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438</v>
      </c>
      <c r="AT71" s="8">
        <v>0</v>
      </c>
      <c r="AU71" s="8">
        <v>30.91</v>
      </c>
      <c r="AV71" s="8">
        <v>470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30.91</v>
      </c>
      <c r="BN71" s="8">
        <f t="shared" si="55"/>
        <v>0</v>
      </c>
      <c r="BO71" s="8">
        <f t="shared" si="56"/>
        <v>32</v>
      </c>
      <c r="BP71" s="138">
        <f t="shared" si="57"/>
        <v>0</v>
      </c>
      <c r="BQ71" s="138">
        <f t="shared" si="58"/>
        <v>-1.0899999999999999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860</v>
      </c>
      <c r="G72" s="16">
        <f>'[3]07'!G74</f>
        <v>0</v>
      </c>
      <c r="H72" s="17">
        <f t="shared" si="59"/>
        <v>1180</v>
      </c>
      <c r="I72" s="15">
        <f>'[3]07'!J74</f>
        <v>320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150</v>
      </c>
      <c r="N72" s="16">
        <f>'[3]07'!O74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438</v>
      </c>
      <c r="AT72" s="8">
        <v>0</v>
      </c>
      <c r="AU72" s="8">
        <v>30.91</v>
      </c>
      <c r="AV72" s="8">
        <v>470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30.91</v>
      </c>
      <c r="BN72" s="8">
        <f t="shared" si="55"/>
        <v>0</v>
      </c>
      <c r="BO72" s="8">
        <f t="shared" si="56"/>
        <v>32</v>
      </c>
      <c r="BP72" s="138">
        <f t="shared" si="57"/>
        <v>0</v>
      </c>
      <c r="BQ72" s="138">
        <f t="shared" si="58"/>
        <v>-1.0899999999999999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860</v>
      </c>
      <c r="G73" s="16">
        <f>'[3]07'!G75</f>
        <v>0</v>
      </c>
      <c r="H73" s="17">
        <f t="shared" si="59"/>
        <v>1180</v>
      </c>
      <c r="I73" s="15">
        <f>'[3]07'!J75</f>
        <v>320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150</v>
      </c>
      <c r="N73" s="16">
        <f>'[3]07'!O75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438</v>
      </c>
      <c r="AT73" s="8">
        <v>0</v>
      </c>
      <c r="AU73" s="8">
        <v>30.91</v>
      </c>
      <c r="AV73" s="8">
        <v>470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30.91</v>
      </c>
      <c r="BN73" s="8">
        <f t="shared" si="55"/>
        <v>0</v>
      </c>
      <c r="BO73" s="8">
        <f t="shared" si="56"/>
        <v>32</v>
      </c>
      <c r="BP73" s="138">
        <f t="shared" si="57"/>
        <v>0</v>
      </c>
      <c r="BQ73" s="138">
        <f t="shared" si="58"/>
        <v>-1.0899999999999999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860</v>
      </c>
      <c r="G74" s="16">
        <f>'[3]07'!G76</f>
        <v>0</v>
      </c>
      <c r="H74" s="17">
        <f t="shared" si="59"/>
        <v>1180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150</v>
      </c>
      <c r="N74" s="16">
        <f>'[3]07'!O76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438</v>
      </c>
      <c r="AT74" s="8">
        <v>0</v>
      </c>
      <c r="AU74" s="8">
        <v>30.91</v>
      </c>
      <c r="AV74" s="8">
        <v>470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0</v>
      </c>
      <c r="BM74" s="8">
        <f t="shared" si="54"/>
        <v>30.91</v>
      </c>
      <c r="BN74" s="8">
        <f t="shared" si="55"/>
        <v>0</v>
      </c>
      <c r="BO74" s="8">
        <f t="shared" si="56"/>
        <v>32</v>
      </c>
      <c r="BP74" s="138">
        <f t="shared" si="57"/>
        <v>0</v>
      </c>
      <c r="BQ74" s="138">
        <f t="shared" si="58"/>
        <v>-1.0899999999999999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890</v>
      </c>
      <c r="G75" s="16">
        <f>'[3]07'!G77</f>
        <v>0</v>
      </c>
      <c r="H75" s="17">
        <f t="shared" si="59"/>
        <v>1210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150</v>
      </c>
      <c r="N75" s="16">
        <f>'[3]07'!O77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9.9499999999999993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9.9499999999999993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278.05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428.05</v>
      </c>
      <c r="AT75" s="8">
        <v>0</v>
      </c>
      <c r="AU75" s="8">
        <v>30.91</v>
      </c>
      <c r="AV75" s="8">
        <v>470</v>
      </c>
      <c r="AW75" s="203">
        <v>9.9499999999999993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9.9499999999999993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0</v>
      </c>
      <c r="BM75" s="8">
        <f t="shared" si="54"/>
        <v>30.91</v>
      </c>
      <c r="BN75" s="8">
        <f t="shared" si="55"/>
        <v>9.9499999999999993</v>
      </c>
      <c r="BO75" s="8">
        <f t="shared" si="56"/>
        <v>32</v>
      </c>
      <c r="BP75" s="138">
        <f t="shared" si="57"/>
        <v>-9.9499999999999993</v>
      </c>
      <c r="BQ75" s="138">
        <f t="shared" si="58"/>
        <v>-1.0899999999999999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890</v>
      </c>
      <c r="G76" s="16">
        <f>'[3]07'!G78</f>
        <v>0</v>
      </c>
      <c r="H76" s="17">
        <f t="shared" si="59"/>
        <v>1210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150</v>
      </c>
      <c r="N76" s="16">
        <f>'[3]07'!O78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9.9499999999999993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9.9499999999999993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278.05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428.05</v>
      </c>
      <c r="AT76" s="8">
        <v>0</v>
      </c>
      <c r="AU76" s="8">
        <v>30.91</v>
      </c>
      <c r="AV76" s="8">
        <v>470</v>
      </c>
      <c r="AW76" s="203">
        <v>9.9499999999999993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9.9499999999999993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0</v>
      </c>
      <c r="BM76" s="8">
        <f t="shared" si="54"/>
        <v>30.91</v>
      </c>
      <c r="BN76" s="8">
        <f t="shared" si="55"/>
        <v>9.9499999999999993</v>
      </c>
      <c r="BO76" s="8">
        <f t="shared" si="56"/>
        <v>32</v>
      </c>
      <c r="BP76" s="138">
        <f t="shared" si="57"/>
        <v>-9.9499999999999993</v>
      </c>
      <c r="BQ76" s="138">
        <f t="shared" si="58"/>
        <v>-1.0899999999999999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890</v>
      </c>
      <c r="G77" s="16">
        <f>'[3]07'!G79</f>
        <v>0</v>
      </c>
      <c r="H77" s="17">
        <f t="shared" si="59"/>
        <v>1210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150</v>
      </c>
      <c r="N77" s="16">
        <f>'[3]07'!O79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9.9499999999999993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9.9499999999999993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278.05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428.05</v>
      </c>
      <c r="AT77" s="8">
        <v>0</v>
      </c>
      <c r="AU77" s="8">
        <v>30.91</v>
      </c>
      <c r="AV77" s="8">
        <v>470</v>
      </c>
      <c r="AW77" s="203">
        <v>9.9499999999999993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9.9499999999999993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0</v>
      </c>
      <c r="BM77" s="8">
        <f t="shared" si="54"/>
        <v>30.91</v>
      </c>
      <c r="BN77" s="8">
        <f t="shared" si="55"/>
        <v>9.9499999999999993</v>
      </c>
      <c r="BO77" s="8">
        <f t="shared" si="56"/>
        <v>32</v>
      </c>
      <c r="BP77" s="138">
        <f t="shared" si="57"/>
        <v>-9.9499999999999993</v>
      </c>
      <c r="BQ77" s="138">
        <f t="shared" si="58"/>
        <v>-1.0899999999999999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890</v>
      </c>
      <c r="G78" s="16">
        <f>'[3]07'!G80</f>
        <v>0</v>
      </c>
      <c r="H78" s="17">
        <f t="shared" si="59"/>
        <v>1210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150</v>
      </c>
      <c r="N78" s="16">
        <f>'[3]07'!O80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9.9499999999999993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9.9499999999999993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278.05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428.05</v>
      </c>
      <c r="AT78" s="8">
        <v>0</v>
      </c>
      <c r="AU78" s="8">
        <v>30.91</v>
      </c>
      <c r="AV78" s="8">
        <v>470</v>
      </c>
      <c r="AW78" s="203">
        <v>9.9499999999999993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9.9499999999999993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0</v>
      </c>
      <c r="BM78" s="8">
        <f t="shared" si="54"/>
        <v>30.91</v>
      </c>
      <c r="BN78" s="8">
        <f t="shared" si="55"/>
        <v>9.9499999999999993</v>
      </c>
      <c r="BO78" s="8">
        <f t="shared" si="56"/>
        <v>32</v>
      </c>
      <c r="BP78" s="138">
        <f t="shared" si="57"/>
        <v>-9.9499999999999993</v>
      </c>
      <c r="BQ78" s="138">
        <f t="shared" si="58"/>
        <v>-1.0899999999999999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890</v>
      </c>
      <c r="G79" s="16">
        <f>'[3]07'!G81</f>
        <v>0</v>
      </c>
      <c r="H79" s="17">
        <f t="shared" si="59"/>
        <v>1210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150</v>
      </c>
      <c r="N79" s="16">
        <f>'[3]07'!O81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428.05</v>
      </c>
      <c r="AT79" s="8">
        <v>9.61</v>
      </c>
      <c r="AU79" s="8">
        <v>30.91</v>
      </c>
      <c r="AV79" s="8">
        <v>470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9.61</v>
      </c>
      <c r="BM79" s="8">
        <f t="shared" si="54"/>
        <v>30.91</v>
      </c>
      <c r="BN79" s="8">
        <f t="shared" si="55"/>
        <v>9.9499999999999993</v>
      </c>
      <c r="BO79" s="8">
        <f t="shared" si="56"/>
        <v>32</v>
      </c>
      <c r="BP79" s="138">
        <f t="shared" si="57"/>
        <v>-0.33999999999999986</v>
      </c>
      <c r="BQ79" s="138">
        <f t="shared" si="58"/>
        <v>-1.0899999999999999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890</v>
      </c>
      <c r="G80" s="16">
        <f>'[3]07'!G82</f>
        <v>0</v>
      </c>
      <c r="H80" s="17">
        <f t="shared" si="59"/>
        <v>1210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150</v>
      </c>
      <c r="N80" s="16">
        <f>'[3]07'!O82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428.05</v>
      </c>
      <c r="AT80" s="8">
        <v>9.61</v>
      </c>
      <c r="AU80" s="8">
        <v>30.91</v>
      </c>
      <c r="AV80" s="8">
        <v>470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9.61</v>
      </c>
      <c r="BM80" s="8">
        <f t="shared" si="54"/>
        <v>30.91</v>
      </c>
      <c r="BN80" s="8">
        <f t="shared" si="55"/>
        <v>9.9499999999999993</v>
      </c>
      <c r="BO80" s="8">
        <f t="shared" si="56"/>
        <v>32</v>
      </c>
      <c r="BP80" s="138">
        <f t="shared" si="57"/>
        <v>-0.33999999999999986</v>
      </c>
      <c r="BQ80" s="138">
        <f t="shared" si="58"/>
        <v>-1.0899999999999999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890</v>
      </c>
      <c r="G81" s="16">
        <f>'[3]07'!G83</f>
        <v>0</v>
      </c>
      <c r="H81" s="17">
        <f t="shared" si="59"/>
        <v>1210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150</v>
      </c>
      <c r="N81" s="16">
        <f>'[3]07'!O83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30.91</v>
      </c>
      <c r="AU81" s="8">
        <v>30.91</v>
      </c>
      <c r="AV81" s="8">
        <v>470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890</v>
      </c>
      <c r="G82" s="16">
        <f>'[3]07'!G84</f>
        <v>0</v>
      </c>
      <c r="H82" s="17">
        <f t="shared" si="59"/>
        <v>1210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166</v>
      </c>
      <c r="N82" s="16">
        <f>'[3]07'!O84</f>
        <v>0</v>
      </c>
      <c r="O82" s="17">
        <f t="shared" si="60"/>
        <v>486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166</v>
      </c>
      <c r="V82" s="16">
        <f t="shared" si="32"/>
        <v>0</v>
      </c>
      <c r="W82" s="17">
        <f t="shared" si="61"/>
        <v>486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166</v>
      </c>
      <c r="AQ82" s="8">
        <f t="shared" si="34"/>
        <v>0</v>
      </c>
      <c r="AR82" s="8">
        <f t="shared" si="50"/>
        <v>422</v>
      </c>
      <c r="AT82" s="8">
        <v>30.91</v>
      </c>
      <c r="AU82" s="8">
        <v>30.91</v>
      </c>
      <c r="AV82" s="8">
        <v>454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890</v>
      </c>
      <c r="G83" s="16">
        <f>'[3]07'!G85</f>
        <v>0</v>
      </c>
      <c r="H83" s="17">
        <f t="shared" si="59"/>
        <v>1210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170</v>
      </c>
      <c r="N83" s="16">
        <f>'[3]07'!O85</f>
        <v>0</v>
      </c>
      <c r="O83" s="17">
        <f t="shared" si="60"/>
        <v>490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170</v>
      </c>
      <c r="V83" s="16">
        <f t="shared" si="32"/>
        <v>0</v>
      </c>
      <c r="W83" s="17">
        <f t="shared" si="61"/>
        <v>490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170</v>
      </c>
      <c r="AQ83" s="8">
        <f t="shared" si="34"/>
        <v>0</v>
      </c>
      <c r="AR83" s="8">
        <f t="shared" si="50"/>
        <v>426</v>
      </c>
      <c r="AT83" s="8">
        <v>30.91</v>
      </c>
      <c r="AU83" s="8">
        <v>30.91</v>
      </c>
      <c r="AV83" s="8">
        <v>450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890</v>
      </c>
      <c r="G84" s="16">
        <f>'[3]07'!G86</f>
        <v>0</v>
      </c>
      <c r="H84" s="17">
        <f t="shared" si="59"/>
        <v>1210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159</v>
      </c>
      <c r="N84" s="16">
        <f>'[3]07'!O86</f>
        <v>0</v>
      </c>
      <c r="O84" s="17">
        <f t="shared" si="60"/>
        <v>479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159</v>
      </c>
      <c r="V84" s="16">
        <f t="shared" si="32"/>
        <v>0</v>
      </c>
      <c r="W84" s="17">
        <f t="shared" si="61"/>
        <v>479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159</v>
      </c>
      <c r="AQ84" s="8">
        <f t="shared" si="34"/>
        <v>0</v>
      </c>
      <c r="AR84" s="8">
        <f t="shared" si="50"/>
        <v>415</v>
      </c>
      <c r="AT84" s="8">
        <v>30.91</v>
      </c>
      <c r="AU84" s="8">
        <v>30.91</v>
      </c>
      <c r="AV84" s="8">
        <v>461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890</v>
      </c>
      <c r="G85" s="16">
        <f>'[3]07'!G87</f>
        <v>0</v>
      </c>
      <c r="H85" s="17">
        <f t="shared" si="59"/>
        <v>1210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250</v>
      </c>
      <c r="N85" s="16">
        <f>'[3]07'!O87</f>
        <v>0</v>
      </c>
      <c r="O85" s="17">
        <f t="shared" si="60"/>
        <v>570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250</v>
      </c>
      <c r="V85" s="16">
        <f t="shared" si="32"/>
        <v>0</v>
      </c>
      <c r="W85" s="17">
        <f t="shared" si="61"/>
        <v>570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250</v>
      </c>
      <c r="AQ85" s="8">
        <f t="shared" si="34"/>
        <v>0</v>
      </c>
      <c r="AR85" s="8">
        <f t="shared" si="50"/>
        <v>506</v>
      </c>
      <c r="AT85" s="8">
        <v>30.91</v>
      </c>
      <c r="AU85" s="8">
        <v>30.91</v>
      </c>
      <c r="AV85" s="8">
        <v>370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890</v>
      </c>
      <c r="G86" s="16">
        <f>'[3]07'!G88</f>
        <v>0</v>
      </c>
      <c r="H86" s="17">
        <f t="shared" si="59"/>
        <v>1210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277</v>
      </c>
      <c r="N86" s="16">
        <f>'[3]07'!O88</f>
        <v>0</v>
      </c>
      <c r="O86" s="17">
        <f t="shared" si="60"/>
        <v>597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277</v>
      </c>
      <c r="V86" s="16">
        <f t="shared" si="32"/>
        <v>0</v>
      </c>
      <c r="W86" s="17">
        <f t="shared" si="61"/>
        <v>597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277</v>
      </c>
      <c r="AQ86" s="8">
        <f t="shared" si="34"/>
        <v>0</v>
      </c>
      <c r="AR86" s="8">
        <f t="shared" si="50"/>
        <v>533</v>
      </c>
      <c r="AT86" s="8">
        <v>30.91</v>
      </c>
      <c r="AU86" s="8">
        <v>30.91</v>
      </c>
      <c r="AV86" s="8">
        <v>343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890</v>
      </c>
      <c r="G87" s="16">
        <f>'[3]07'!G89</f>
        <v>0</v>
      </c>
      <c r="H87" s="17">
        <f t="shared" si="59"/>
        <v>1210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296</v>
      </c>
      <c r="N87" s="16">
        <f>'[3]07'!O89</f>
        <v>0</v>
      </c>
      <c r="O87" s="17">
        <f t="shared" si="60"/>
        <v>616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296</v>
      </c>
      <c r="V87" s="16">
        <f t="shared" si="32"/>
        <v>0</v>
      </c>
      <c r="W87" s="17">
        <f t="shared" si="61"/>
        <v>616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296</v>
      </c>
      <c r="AQ87" s="8">
        <f t="shared" si="34"/>
        <v>0</v>
      </c>
      <c r="AR87" s="8">
        <f t="shared" si="50"/>
        <v>552</v>
      </c>
      <c r="AT87" s="8">
        <v>30.91</v>
      </c>
      <c r="AU87" s="8">
        <v>30.91</v>
      </c>
      <c r="AV87" s="8">
        <v>324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890</v>
      </c>
      <c r="G88" s="16">
        <f>'[3]07'!G90</f>
        <v>0</v>
      </c>
      <c r="H88" s="17">
        <f t="shared" si="59"/>
        <v>1210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350.03899999999999</v>
      </c>
      <c r="N88" s="16">
        <f>'[3]07'!O90</f>
        <v>0</v>
      </c>
      <c r="O88" s="17">
        <f t="shared" si="60"/>
        <v>670.03899999999999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350.03899999999999</v>
      </c>
      <c r="V88" s="16">
        <f t="shared" si="32"/>
        <v>0</v>
      </c>
      <c r="W88" s="17">
        <f t="shared" si="61"/>
        <v>670.03899999999999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350.03899999999999</v>
      </c>
      <c r="AQ88" s="8">
        <f t="shared" si="34"/>
        <v>0</v>
      </c>
      <c r="AR88" s="8">
        <f t="shared" si="50"/>
        <v>606.03899999999999</v>
      </c>
      <c r="AT88" s="8">
        <v>30.91</v>
      </c>
      <c r="AU88" s="8">
        <v>30.91</v>
      </c>
      <c r="AV88" s="8">
        <v>359.96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890</v>
      </c>
      <c r="G89" s="16">
        <f>'[3]07'!G91</f>
        <v>0</v>
      </c>
      <c r="H89" s="17">
        <f t="shared" si="59"/>
        <v>1210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392.03899999999999</v>
      </c>
      <c r="N89" s="16">
        <f>'[3]07'!O91</f>
        <v>0</v>
      </c>
      <c r="O89" s="17">
        <f t="shared" si="60"/>
        <v>712.03899999999999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392.03899999999999</v>
      </c>
      <c r="V89" s="16">
        <f t="shared" si="32"/>
        <v>0</v>
      </c>
      <c r="W89" s="17">
        <f t="shared" si="61"/>
        <v>712.03899999999999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392.03899999999999</v>
      </c>
      <c r="AQ89" s="8">
        <f t="shared" si="34"/>
        <v>0</v>
      </c>
      <c r="AR89" s="8">
        <f t="shared" si="50"/>
        <v>648.03899999999999</v>
      </c>
      <c r="AT89" s="8">
        <v>30.91</v>
      </c>
      <c r="AU89" s="8">
        <v>30.91</v>
      </c>
      <c r="AV89" s="8">
        <v>227.96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890</v>
      </c>
      <c r="G90" s="16">
        <f>'[3]07'!G92</f>
        <v>0</v>
      </c>
      <c r="H90" s="17">
        <f t="shared" si="59"/>
        <v>1210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448.03899999999999</v>
      </c>
      <c r="N90" s="16">
        <f>'[3]07'!O92</f>
        <v>0</v>
      </c>
      <c r="O90" s="17">
        <f t="shared" si="60"/>
        <v>768.03899999999999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448.03899999999999</v>
      </c>
      <c r="V90" s="16">
        <f t="shared" si="32"/>
        <v>0</v>
      </c>
      <c r="W90" s="17">
        <f t="shared" si="61"/>
        <v>768.03899999999999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448.03899999999999</v>
      </c>
      <c r="AQ90" s="8">
        <f t="shared" si="34"/>
        <v>0</v>
      </c>
      <c r="AR90" s="8">
        <f t="shared" si="50"/>
        <v>704.03899999999999</v>
      </c>
      <c r="AT90" s="8">
        <v>30.91</v>
      </c>
      <c r="AU90" s="8">
        <v>30.91</v>
      </c>
      <c r="AV90" s="8">
        <v>171.96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890</v>
      </c>
      <c r="G91" s="16">
        <f>'[3]07'!G93</f>
        <v>0</v>
      </c>
      <c r="H91" s="17">
        <f t="shared" si="59"/>
        <v>1210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330.03899999999999</v>
      </c>
      <c r="N91" s="16">
        <f>'[3]07'!O93</f>
        <v>0</v>
      </c>
      <c r="O91" s="17">
        <f t="shared" si="60"/>
        <v>650.03899999999999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330.03899999999999</v>
      </c>
      <c r="V91" s="16">
        <f t="shared" si="32"/>
        <v>0</v>
      </c>
      <c r="W91" s="17">
        <f t="shared" si="61"/>
        <v>650.03899999999999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330.03899999999999</v>
      </c>
      <c r="AQ91" s="8">
        <f t="shared" si="34"/>
        <v>0</v>
      </c>
      <c r="AR91" s="8">
        <f t="shared" si="50"/>
        <v>586.03899999999999</v>
      </c>
      <c r="AT91" s="8">
        <v>30.91</v>
      </c>
      <c r="AU91" s="8">
        <v>30.91</v>
      </c>
      <c r="AV91" s="8">
        <v>379.95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890</v>
      </c>
      <c r="G92" s="16">
        <f>'[3]07'!G94</f>
        <v>0</v>
      </c>
      <c r="H92" s="17">
        <f t="shared" si="59"/>
        <v>1210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433.03899999999999</v>
      </c>
      <c r="N92" s="16">
        <f>'[3]07'!O94</f>
        <v>0</v>
      </c>
      <c r="O92" s="17">
        <f t="shared" si="60"/>
        <v>753.03899999999999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433.03899999999999</v>
      </c>
      <c r="V92" s="16">
        <f t="shared" si="32"/>
        <v>0</v>
      </c>
      <c r="W92" s="17">
        <f t="shared" si="61"/>
        <v>753.03899999999999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433.03899999999999</v>
      </c>
      <c r="AQ92" s="8">
        <f t="shared" si="34"/>
        <v>0</v>
      </c>
      <c r="AR92" s="8">
        <f t="shared" si="50"/>
        <v>689.03899999999999</v>
      </c>
      <c r="AT92" s="8">
        <v>30.91</v>
      </c>
      <c r="AU92" s="8">
        <v>30.91</v>
      </c>
      <c r="AV92" s="8">
        <v>366.94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890</v>
      </c>
      <c r="G93" s="16">
        <f>'[3]07'!G95</f>
        <v>0</v>
      </c>
      <c r="H93" s="17">
        <f t="shared" si="59"/>
        <v>1210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491.03899999999999</v>
      </c>
      <c r="N93" s="16">
        <f>'[3]07'!O95</f>
        <v>0</v>
      </c>
      <c r="O93" s="17">
        <f t="shared" si="60"/>
        <v>811.03899999999999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491.03899999999999</v>
      </c>
      <c r="V93" s="16">
        <f t="shared" si="32"/>
        <v>0</v>
      </c>
      <c r="W93" s="17">
        <f t="shared" si="61"/>
        <v>811.03899999999999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491.03899999999999</v>
      </c>
      <c r="AQ93" s="8">
        <f t="shared" si="34"/>
        <v>0</v>
      </c>
      <c r="AR93" s="8">
        <f t="shared" si="50"/>
        <v>747.03899999999999</v>
      </c>
      <c r="AT93" s="8">
        <v>30.91</v>
      </c>
      <c r="AU93" s="8">
        <v>30.91</v>
      </c>
      <c r="AV93" s="8">
        <v>218.93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890</v>
      </c>
      <c r="G94" s="16">
        <f>'[3]07'!G96</f>
        <v>0</v>
      </c>
      <c r="H94" s="17">
        <f t="shared" si="59"/>
        <v>1210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502.03899999999999</v>
      </c>
      <c r="N94" s="16">
        <f>'[3]07'!O96</f>
        <v>0</v>
      </c>
      <c r="O94" s="17">
        <f t="shared" si="60"/>
        <v>822.03899999999999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502.03899999999999</v>
      </c>
      <c r="V94" s="16">
        <f t="shared" si="32"/>
        <v>0</v>
      </c>
      <c r="W94" s="17">
        <f t="shared" si="61"/>
        <v>822.03899999999999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502.03899999999999</v>
      </c>
      <c r="AQ94" s="8">
        <f t="shared" si="34"/>
        <v>0</v>
      </c>
      <c r="AR94" s="8">
        <f t="shared" si="50"/>
        <v>758.03899999999999</v>
      </c>
      <c r="AT94" s="8">
        <v>30.91</v>
      </c>
      <c r="AU94" s="8">
        <v>30.91</v>
      </c>
      <c r="AV94" s="8">
        <v>163.36000000000001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890</v>
      </c>
      <c r="G95" s="16">
        <f>'[3]07'!G97</f>
        <v>0</v>
      </c>
      <c r="H95" s="17">
        <f t="shared" si="59"/>
        <v>1210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479.03899999999999</v>
      </c>
      <c r="N95" s="16">
        <f>'[3]07'!O97</f>
        <v>0</v>
      </c>
      <c r="O95" s="17">
        <f t="shared" si="60"/>
        <v>799.03899999999999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479.03899999999999</v>
      </c>
      <c r="V95" s="16">
        <f t="shared" si="32"/>
        <v>0</v>
      </c>
      <c r="W95" s="17">
        <f t="shared" si="61"/>
        <v>799.03899999999999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479.03899999999999</v>
      </c>
      <c r="AQ95" s="8">
        <f t="shared" si="34"/>
        <v>0</v>
      </c>
      <c r="AR95" s="8">
        <f t="shared" si="50"/>
        <v>735.03899999999999</v>
      </c>
      <c r="AT95" s="8">
        <v>30.91</v>
      </c>
      <c r="AU95" s="8">
        <v>30.91</v>
      </c>
      <c r="AV95" s="8">
        <v>140.96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890</v>
      </c>
      <c r="G96" s="16">
        <f>'[3]07'!G98</f>
        <v>0</v>
      </c>
      <c r="H96" s="17">
        <f t="shared" si="59"/>
        <v>1210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486.03899999999999</v>
      </c>
      <c r="N96" s="16">
        <f>'[3]07'!O98</f>
        <v>0</v>
      </c>
      <c r="O96" s="17">
        <f t="shared" si="60"/>
        <v>806.03899999999999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486.03899999999999</v>
      </c>
      <c r="V96" s="16">
        <f t="shared" si="32"/>
        <v>0</v>
      </c>
      <c r="W96" s="17">
        <f t="shared" si="61"/>
        <v>806.03899999999999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486.03899999999999</v>
      </c>
      <c r="AQ96" s="8">
        <f t="shared" si="34"/>
        <v>0</v>
      </c>
      <c r="AR96" s="8">
        <f t="shared" si="50"/>
        <v>742.03899999999999</v>
      </c>
      <c r="AT96" s="8">
        <v>30.91</v>
      </c>
      <c r="AU96" s="8">
        <v>30.91</v>
      </c>
      <c r="AV96" s="8">
        <v>133.96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890</v>
      </c>
      <c r="G97" s="16">
        <f>'[3]07'!G99</f>
        <v>0</v>
      </c>
      <c r="H97" s="17">
        <f t="shared" si="59"/>
        <v>1210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440</v>
      </c>
      <c r="N97" s="16">
        <f>'[3]07'!O99</f>
        <v>0</v>
      </c>
      <c r="O97" s="17">
        <f t="shared" si="60"/>
        <v>760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440</v>
      </c>
      <c r="V97" s="16">
        <f t="shared" si="32"/>
        <v>0</v>
      </c>
      <c r="W97" s="17">
        <f t="shared" si="61"/>
        <v>760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440</v>
      </c>
      <c r="AQ97" s="8">
        <f t="shared" si="34"/>
        <v>0</v>
      </c>
      <c r="AR97" s="8">
        <f t="shared" si="50"/>
        <v>696</v>
      </c>
      <c r="AT97" s="8">
        <v>30.91</v>
      </c>
      <c r="AU97" s="8">
        <v>30.91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890</v>
      </c>
      <c r="G98" s="16">
        <f>'[3]07'!G100</f>
        <v>0</v>
      </c>
      <c r="H98" s="17">
        <f t="shared" si="59"/>
        <v>1210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280</v>
      </c>
      <c r="N98" s="16">
        <f>'[3]07'!O100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536</v>
      </c>
      <c r="AT98" s="8">
        <v>30.91</v>
      </c>
      <c r="AU98" s="8">
        <v>30.91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20.697500000000002</v>
      </c>
      <c r="G99" s="15">
        <f t="shared" si="62"/>
        <v>0</v>
      </c>
      <c r="H99" s="15">
        <f t="shared" si="62"/>
        <v>28.377500000000001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4.6278377500000012</v>
      </c>
      <c r="N99" s="15">
        <f t="shared" si="62"/>
        <v>0</v>
      </c>
      <c r="O99" s="15">
        <f t="shared" si="62"/>
        <v>12.307837749999994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4.6278377500000012</v>
      </c>
      <c r="V99" s="15">
        <f t="shared" si="62"/>
        <v>0</v>
      </c>
      <c r="W99" s="15">
        <f t="shared" si="62"/>
        <v>12.307837749999994</v>
      </c>
      <c r="X99" s="15">
        <f t="shared" si="62"/>
        <v>0.4886900000000004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0.4886900000000004</v>
      </c>
      <c r="AE99" s="15">
        <f t="shared" si="62"/>
        <v>0.60176500000000033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0.60176500000000033</v>
      </c>
      <c r="AL99" s="15">
        <f t="shared" si="62"/>
        <v>6.5895449999999931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4.6278377500000012</v>
      </c>
      <c r="AQ99" s="15">
        <f t="shared" si="62"/>
        <v>0</v>
      </c>
      <c r="AR99" s="15">
        <f t="shared" si="62"/>
        <v>11.217382749999999</v>
      </c>
      <c r="AS99" s="15">
        <f t="shared" si="62"/>
        <v>0</v>
      </c>
      <c r="AT99" s="15">
        <f t="shared" si="62"/>
        <v>0.47376500000000032</v>
      </c>
      <c r="AU99" s="15">
        <f t="shared" si="62"/>
        <v>0.59260000000000013</v>
      </c>
      <c r="AV99" s="15">
        <f t="shared" si="62"/>
        <v>9.8154949999999985</v>
      </c>
      <c r="AW99" s="15">
        <f t="shared" si="62"/>
        <v>0.4886900000000004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0.4886900000000004</v>
      </c>
      <c r="BD99" s="15">
        <f t="shared" si="62"/>
        <v>0.60176500000000033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0.60176500000000033</v>
      </c>
      <c r="BK99" s="15"/>
      <c r="BL99" s="15">
        <f t="shared" si="63"/>
        <v>0.47376500000000032</v>
      </c>
      <c r="BM99" s="15">
        <f t="shared" si="63"/>
        <v>0.59260000000000013</v>
      </c>
      <c r="BN99" s="15">
        <f t="shared" si="63"/>
        <v>0.4886900000000004</v>
      </c>
      <c r="BO99" s="15">
        <f t="shared" si="63"/>
        <v>0.60176500000000033</v>
      </c>
      <c r="BP99" s="15">
        <f t="shared" si="63"/>
        <v>-1.4925000000000001E-2</v>
      </c>
      <c r="BQ99" s="15">
        <f t="shared" si="63"/>
        <v>-9.1649999999999857E-3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45450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295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295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295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295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295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295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295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295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295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295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295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295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295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295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295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295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6.97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10.02</v>
      </c>
      <c r="N10">
        <f t="shared" si="0"/>
        <v>34.129999999999995</v>
      </c>
      <c r="O10" s="112">
        <f t="shared" si="1"/>
        <v>0.47000000000000597</v>
      </c>
      <c r="P10">
        <v>14.223205391151481</v>
      </c>
      <c r="Q10">
        <v>8.1101670084969246</v>
      </c>
      <c r="R10">
        <v>0</v>
      </c>
      <c r="S10">
        <v>2.1086434222092008</v>
      </c>
      <c r="T10">
        <v>10.157984178142398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10.02</v>
      </c>
      <c r="N11">
        <f t="shared" si="0"/>
        <v>34.129999999999995</v>
      </c>
      <c r="O11" s="112">
        <f t="shared" si="1"/>
        <v>0.47000000000000597</v>
      </c>
      <c r="P11">
        <v>14.223205391151481</v>
      </c>
      <c r="Q11">
        <v>8.1101670084969246</v>
      </c>
      <c r="R11">
        <v>0</v>
      </c>
      <c r="S11">
        <v>2.1086434222092008</v>
      </c>
      <c r="T11">
        <v>10.157984178142398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10.02</v>
      </c>
      <c r="N12">
        <f t="shared" si="0"/>
        <v>34.129999999999995</v>
      </c>
      <c r="O12" s="112">
        <f t="shared" si="1"/>
        <v>0.47000000000000597</v>
      </c>
      <c r="P12">
        <v>14.223205391151481</v>
      </c>
      <c r="Q12">
        <v>8.1101670084969246</v>
      </c>
      <c r="R12">
        <v>0</v>
      </c>
      <c r="S12">
        <v>2.1086434222092008</v>
      </c>
      <c r="T12">
        <v>10.157984178142398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10.02</v>
      </c>
      <c r="N13">
        <f t="shared" si="0"/>
        <v>34.129999999999995</v>
      </c>
      <c r="O13" s="112">
        <f t="shared" si="1"/>
        <v>0.47000000000000597</v>
      </c>
      <c r="P13">
        <v>14.223205391151481</v>
      </c>
      <c r="Q13">
        <v>8.1101670084969246</v>
      </c>
      <c r="R13">
        <v>0</v>
      </c>
      <c r="S13">
        <v>2.1086434222092008</v>
      </c>
      <c r="T13">
        <v>10.157984178142398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10.02</v>
      </c>
      <c r="N14">
        <f t="shared" si="0"/>
        <v>34.129999999999995</v>
      </c>
      <c r="O14" s="112">
        <f t="shared" si="1"/>
        <v>0.47000000000000597</v>
      </c>
      <c r="P14">
        <v>14.223205391151481</v>
      </c>
      <c r="Q14">
        <v>8.1101670084969246</v>
      </c>
      <c r="R14">
        <v>0</v>
      </c>
      <c r="S14">
        <v>2.1086434222092008</v>
      </c>
      <c r="T14">
        <v>10.157984178142398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10.02</v>
      </c>
      <c r="N15">
        <f t="shared" si="0"/>
        <v>34.129999999999995</v>
      </c>
      <c r="O15" s="112">
        <f t="shared" si="1"/>
        <v>0.47000000000000597</v>
      </c>
      <c r="P15">
        <v>14.223205391151481</v>
      </c>
      <c r="Q15">
        <v>8.1101670084969246</v>
      </c>
      <c r="R15">
        <v>0</v>
      </c>
      <c r="S15">
        <v>2.1086434222092008</v>
      </c>
      <c r="T15">
        <v>10.157984178142398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10.02</v>
      </c>
      <c r="N16">
        <f t="shared" si="0"/>
        <v>34.129999999999995</v>
      </c>
      <c r="O16" s="112">
        <f t="shared" si="1"/>
        <v>0.47000000000000597</v>
      </c>
      <c r="P16">
        <v>14.223205391151481</v>
      </c>
      <c r="Q16">
        <v>8.1101670084969246</v>
      </c>
      <c r="R16">
        <v>0</v>
      </c>
      <c r="S16">
        <v>2.1086434222092008</v>
      </c>
      <c r="T16">
        <v>10.157984178142398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10.02</v>
      </c>
      <c r="N17">
        <f t="shared" si="0"/>
        <v>34.129999999999995</v>
      </c>
      <c r="O17" s="112">
        <f t="shared" si="1"/>
        <v>0.47000000000000597</v>
      </c>
      <c r="P17">
        <v>14.223205391151481</v>
      </c>
      <c r="Q17">
        <v>8.1101670084969246</v>
      </c>
      <c r="R17">
        <v>0</v>
      </c>
      <c r="S17">
        <v>2.1086434222092008</v>
      </c>
      <c r="T17">
        <v>10.157984178142398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10.02</v>
      </c>
      <c r="N18">
        <f t="shared" si="0"/>
        <v>34.129999999999995</v>
      </c>
      <c r="O18" s="112">
        <f t="shared" si="1"/>
        <v>0.47000000000000597</v>
      </c>
      <c r="P18">
        <v>14.223205391151481</v>
      </c>
      <c r="Q18">
        <v>8.1101670084969246</v>
      </c>
      <c r="R18">
        <v>0</v>
      </c>
      <c r="S18">
        <v>2.1086434222092008</v>
      </c>
      <c r="T18">
        <v>10.157984178142398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10.02</v>
      </c>
      <c r="N19">
        <f t="shared" si="0"/>
        <v>34.129999999999995</v>
      </c>
      <c r="O19" s="112">
        <f t="shared" si="1"/>
        <v>0.47000000000000597</v>
      </c>
      <c r="P19">
        <v>14.223205391151481</v>
      </c>
      <c r="Q19">
        <v>8.1101670084969246</v>
      </c>
      <c r="R19">
        <v>0</v>
      </c>
      <c r="S19">
        <v>2.1086434222092008</v>
      </c>
      <c r="T19">
        <v>10.157984178142398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10.02</v>
      </c>
      <c r="N20">
        <f t="shared" si="0"/>
        <v>34.129999999999995</v>
      </c>
      <c r="O20" s="112">
        <f t="shared" si="1"/>
        <v>0.47000000000000597</v>
      </c>
      <c r="P20">
        <v>14.223205391151481</v>
      </c>
      <c r="Q20">
        <v>8.1101670084969246</v>
      </c>
      <c r="R20">
        <v>0</v>
      </c>
      <c r="S20">
        <v>2.1086434222092008</v>
      </c>
      <c r="T20">
        <v>10.157984178142398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10.02</v>
      </c>
      <c r="N21">
        <f t="shared" si="0"/>
        <v>34.129999999999995</v>
      </c>
      <c r="O21" s="112">
        <f t="shared" si="1"/>
        <v>0.47000000000000597</v>
      </c>
      <c r="P21">
        <v>14.223205391151481</v>
      </c>
      <c r="Q21">
        <v>8.1101670084969246</v>
      </c>
      <c r="R21">
        <v>0</v>
      </c>
      <c r="S21">
        <v>2.1086434222092008</v>
      </c>
      <c r="T21">
        <v>10.157984178142398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10.02</v>
      </c>
      <c r="N22">
        <f t="shared" si="0"/>
        <v>34.129999999999995</v>
      </c>
      <c r="O22" s="112">
        <f t="shared" si="1"/>
        <v>0.47000000000000597</v>
      </c>
      <c r="P22">
        <v>14.223205391151481</v>
      </c>
      <c r="Q22">
        <v>8.1101670084969246</v>
      </c>
      <c r="R22">
        <v>0</v>
      </c>
      <c r="S22">
        <v>2.1086434222092008</v>
      </c>
      <c r="T22">
        <v>10.157984178142398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10.02</v>
      </c>
      <c r="N23">
        <f t="shared" si="0"/>
        <v>34.129999999999995</v>
      </c>
      <c r="O23" s="112">
        <f t="shared" si="1"/>
        <v>0.47000000000000597</v>
      </c>
      <c r="P23">
        <v>14.223205391151481</v>
      </c>
      <c r="Q23">
        <v>8.1101670084969246</v>
      </c>
      <c r="R23">
        <v>0</v>
      </c>
      <c r="S23">
        <v>2.1086434222092008</v>
      </c>
      <c r="T23">
        <v>10.157984178142398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10.02</v>
      </c>
      <c r="N24">
        <f t="shared" si="0"/>
        <v>34.129999999999995</v>
      </c>
      <c r="O24" s="112">
        <f t="shared" si="1"/>
        <v>0.47000000000000597</v>
      </c>
      <c r="P24">
        <v>14.223205391151481</v>
      </c>
      <c r="Q24">
        <v>8.1101670084969246</v>
      </c>
      <c r="R24">
        <v>0</v>
      </c>
      <c r="S24">
        <v>2.1086434222092008</v>
      </c>
      <c r="T24">
        <v>10.157984178142398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10.02</v>
      </c>
      <c r="N25">
        <f t="shared" si="0"/>
        <v>34.129999999999995</v>
      </c>
      <c r="O25" s="112">
        <f t="shared" si="1"/>
        <v>0.47000000000000597</v>
      </c>
      <c r="P25">
        <v>14.223205391151481</v>
      </c>
      <c r="Q25">
        <v>8.1101670084969246</v>
      </c>
      <c r="R25">
        <v>0</v>
      </c>
      <c r="S25">
        <v>2.1086434222092008</v>
      </c>
      <c r="T25">
        <v>10.157984178142398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10.02</v>
      </c>
      <c r="N26">
        <f t="shared" si="0"/>
        <v>34.129999999999995</v>
      </c>
      <c r="O26" s="112">
        <f t="shared" si="1"/>
        <v>0.47000000000000597</v>
      </c>
      <c r="P26">
        <v>14.223205391151481</v>
      </c>
      <c r="Q26">
        <v>8.1101670084969246</v>
      </c>
      <c r="R26">
        <v>0</v>
      </c>
      <c r="S26">
        <v>2.1086434222092008</v>
      </c>
      <c r="T26">
        <v>10.157984178142398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14.03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10.02</v>
      </c>
      <c r="N27">
        <f t="shared" si="0"/>
        <v>34.129999999999995</v>
      </c>
      <c r="O27" s="112">
        <f t="shared" si="1"/>
        <v>0.47000000000000597</v>
      </c>
      <c r="P27">
        <v>14.223205391151481</v>
      </c>
      <c r="Q27">
        <v>8.1101670084969246</v>
      </c>
      <c r="R27">
        <v>0</v>
      </c>
      <c r="S27">
        <v>2.1086434222092008</v>
      </c>
      <c r="T27">
        <v>10.157984178142398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14.03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10.02</v>
      </c>
      <c r="N28">
        <f t="shared" si="0"/>
        <v>34.129999999999995</v>
      </c>
      <c r="O28" s="112">
        <f t="shared" si="1"/>
        <v>0.47000000000000597</v>
      </c>
      <c r="P28">
        <v>14.223205391151481</v>
      </c>
      <c r="Q28">
        <v>8.1101670084969246</v>
      </c>
      <c r="R28">
        <v>0</v>
      </c>
      <c r="S28">
        <v>2.1086434222092008</v>
      </c>
      <c r="T28">
        <v>10.157984178142398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14.03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10.02</v>
      </c>
      <c r="N29">
        <f t="shared" si="0"/>
        <v>34.129999999999995</v>
      </c>
      <c r="O29" s="112">
        <f t="shared" si="1"/>
        <v>0.47000000000000597</v>
      </c>
      <c r="P29">
        <v>14.223205391151481</v>
      </c>
      <c r="Q29">
        <v>8.1101670084969246</v>
      </c>
      <c r="R29">
        <v>0</v>
      </c>
      <c r="S29">
        <v>2.1086434222092008</v>
      </c>
      <c r="T29">
        <v>10.157984178142398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10.02</v>
      </c>
      <c r="N30">
        <f t="shared" si="0"/>
        <v>34.129999999999995</v>
      </c>
      <c r="O30" s="112">
        <f t="shared" si="1"/>
        <v>0.47000000000000597</v>
      </c>
      <c r="P30">
        <v>14.223205391151481</v>
      </c>
      <c r="Q30">
        <v>8.1101670084969246</v>
      </c>
      <c r="R30">
        <v>0</v>
      </c>
      <c r="S30">
        <v>2.1086434222092008</v>
      </c>
      <c r="T30">
        <v>10.157984178142398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10.02</v>
      </c>
      <c r="N31">
        <f t="shared" si="0"/>
        <v>34.129999999999995</v>
      </c>
      <c r="O31" s="112">
        <f t="shared" si="1"/>
        <v>0.47000000000000597</v>
      </c>
      <c r="P31">
        <v>14.223205391151481</v>
      </c>
      <c r="Q31">
        <v>8.1101670084969246</v>
      </c>
      <c r="R31">
        <v>0</v>
      </c>
      <c r="S31">
        <v>2.1086434222092008</v>
      </c>
      <c r="T31">
        <v>10.157984178142398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10.02</v>
      </c>
      <c r="N32">
        <f t="shared" si="0"/>
        <v>34.129999999999995</v>
      </c>
      <c r="O32" s="112">
        <f t="shared" si="1"/>
        <v>0.47000000000000597</v>
      </c>
      <c r="P32">
        <v>14.223205391151481</v>
      </c>
      <c r="Q32">
        <v>8.1101670084969246</v>
      </c>
      <c r="R32">
        <v>0</v>
      </c>
      <c r="S32">
        <v>2.1086434222092008</v>
      </c>
      <c r="T32">
        <v>10.157984178142398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10.02</v>
      </c>
      <c r="N33">
        <f t="shared" si="0"/>
        <v>34.129999999999995</v>
      </c>
      <c r="O33" s="112">
        <f t="shared" si="1"/>
        <v>0.47000000000000597</v>
      </c>
      <c r="P33">
        <v>14.223205391151481</v>
      </c>
      <c r="Q33">
        <v>8.1101670084969246</v>
      </c>
      <c r="R33">
        <v>0</v>
      </c>
      <c r="S33">
        <v>2.1086434222092008</v>
      </c>
      <c r="T33">
        <v>10.157984178142398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10.02</v>
      </c>
      <c r="N34">
        <f t="shared" si="0"/>
        <v>34.129999999999995</v>
      </c>
      <c r="O34" s="112">
        <f t="shared" si="1"/>
        <v>0.47000000000000597</v>
      </c>
      <c r="P34">
        <v>14.223205391151481</v>
      </c>
      <c r="Q34">
        <v>8.1101670084969246</v>
      </c>
      <c r="R34">
        <v>0</v>
      </c>
      <c r="S34">
        <v>2.1086434222092008</v>
      </c>
      <c r="T34">
        <v>10.157984178142398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10.02</v>
      </c>
      <c r="N35">
        <f t="shared" si="0"/>
        <v>34.129999999999995</v>
      </c>
      <c r="O35" s="112">
        <f t="shared" si="1"/>
        <v>0.47000000000000597</v>
      </c>
      <c r="P35">
        <v>14.223205391151481</v>
      </c>
      <c r="Q35">
        <v>8.1101670084969246</v>
      </c>
      <c r="R35">
        <v>0</v>
      </c>
      <c r="S35">
        <v>2.1086434222092008</v>
      </c>
      <c r="T35">
        <v>10.157984178142398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10.02</v>
      </c>
      <c r="N36">
        <f t="shared" si="0"/>
        <v>34.129999999999995</v>
      </c>
      <c r="O36" s="112">
        <f t="shared" si="1"/>
        <v>0.47000000000000597</v>
      </c>
      <c r="P36">
        <v>14.223205391151481</v>
      </c>
      <c r="Q36">
        <v>8.1101670084969246</v>
      </c>
      <c r="R36">
        <v>0</v>
      </c>
      <c r="S36">
        <v>2.1086434222092008</v>
      </c>
      <c r="T36">
        <v>10.157984178142398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10.02</v>
      </c>
      <c r="N37">
        <f t="shared" si="0"/>
        <v>34.129999999999995</v>
      </c>
      <c r="O37" s="112">
        <f t="shared" si="1"/>
        <v>0.47000000000000597</v>
      </c>
      <c r="P37">
        <v>14.223205391151481</v>
      </c>
      <c r="Q37">
        <v>8.1101670084969246</v>
      </c>
      <c r="R37">
        <v>0</v>
      </c>
      <c r="S37">
        <v>2.1086434222092008</v>
      </c>
      <c r="T37">
        <v>10.157984178142398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10.02</v>
      </c>
      <c r="N38">
        <f t="shared" si="0"/>
        <v>34.129999999999995</v>
      </c>
      <c r="O38" s="112">
        <f t="shared" si="1"/>
        <v>0.47000000000000597</v>
      </c>
      <c r="P38">
        <v>14.223205391151481</v>
      </c>
      <c r="Q38">
        <v>8.1101670084969246</v>
      </c>
      <c r="R38">
        <v>0</v>
      </c>
      <c r="S38">
        <v>2.1086434222092008</v>
      </c>
      <c r="T38">
        <v>10.157984178142398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10.02</v>
      </c>
      <c r="N39">
        <f t="shared" si="0"/>
        <v>34.129999999999995</v>
      </c>
      <c r="O39" s="112">
        <f t="shared" si="1"/>
        <v>0.17000000000000171</v>
      </c>
      <c r="P39">
        <v>14.099882801054791</v>
      </c>
      <c r="Q39">
        <v>8.0398476413712281</v>
      </c>
      <c r="R39">
        <v>0</v>
      </c>
      <c r="S39">
        <v>2.0903603867565193</v>
      </c>
      <c r="T39">
        <v>10.069909170817462</v>
      </c>
      <c r="U39" s="114">
        <f t="shared" si="2"/>
        <v>34.300000000000004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10.02</v>
      </c>
      <c r="N40">
        <f t="shared" si="0"/>
        <v>34.129999999999995</v>
      </c>
      <c r="O40" s="112">
        <f t="shared" si="1"/>
        <v>0.17000000000000171</v>
      </c>
      <c r="P40">
        <v>14.099882801054791</v>
      </c>
      <c r="Q40">
        <v>8.0398476413712281</v>
      </c>
      <c r="R40">
        <v>0</v>
      </c>
      <c r="S40">
        <v>2.0903603867565193</v>
      </c>
      <c r="T40">
        <v>10.069909170817462</v>
      </c>
      <c r="U40" s="114">
        <f t="shared" si="2"/>
        <v>34.300000000000004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10.02</v>
      </c>
      <c r="N41">
        <f t="shared" si="0"/>
        <v>34.129999999999995</v>
      </c>
      <c r="O41" s="112">
        <f t="shared" si="1"/>
        <v>0.17000000000000171</v>
      </c>
      <c r="P41">
        <v>14.099882801054791</v>
      </c>
      <c r="Q41">
        <v>8.0398476413712281</v>
      </c>
      <c r="R41">
        <v>0</v>
      </c>
      <c r="S41">
        <v>2.0903603867565193</v>
      </c>
      <c r="T41">
        <v>10.069909170817462</v>
      </c>
      <c r="U41" s="114">
        <f t="shared" si="2"/>
        <v>34.300000000000004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10.02</v>
      </c>
      <c r="N42">
        <f t="shared" si="0"/>
        <v>34.129999999999995</v>
      </c>
      <c r="O42" s="112">
        <f t="shared" si="1"/>
        <v>0.17000000000000171</v>
      </c>
      <c r="P42">
        <v>14.099882801054791</v>
      </c>
      <c r="Q42">
        <v>8.0398476413712281</v>
      </c>
      <c r="R42">
        <v>0</v>
      </c>
      <c r="S42">
        <v>2.0903603867565193</v>
      </c>
      <c r="T42">
        <v>10.069909170817462</v>
      </c>
      <c r="U42" s="114">
        <f t="shared" si="2"/>
        <v>34.300000000000004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14.03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10.02</v>
      </c>
      <c r="N43">
        <f t="shared" si="0"/>
        <v>34.129999999999995</v>
      </c>
      <c r="O43" s="112">
        <f t="shared" si="1"/>
        <v>0.17000000000000171</v>
      </c>
      <c r="P43">
        <v>14.099882801054791</v>
      </c>
      <c r="Q43">
        <v>8.0398476413712281</v>
      </c>
      <c r="R43">
        <v>0</v>
      </c>
      <c r="S43">
        <v>2.0903603867565193</v>
      </c>
      <c r="T43">
        <v>10.069909170817462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14.03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10.02</v>
      </c>
      <c r="N44">
        <f t="shared" si="0"/>
        <v>34.129999999999995</v>
      </c>
      <c r="O44" s="112">
        <f t="shared" si="1"/>
        <v>0.17000000000000171</v>
      </c>
      <c r="P44">
        <v>14.099882801054791</v>
      </c>
      <c r="Q44">
        <v>8.0398476413712281</v>
      </c>
      <c r="R44">
        <v>0</v>
      </c>
      <c r="S44">
        <v>2.0903603867565193</v>
      </c>
      <c r="T44">
        <v>10.069909170817462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14.03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10.02</v>
      </c>
      <c r="N45">
        <f t="shared" si="0"/>
        <v>34.129999999999995</v>
      </c>
      <c r="O45" s="112">
        <f t="shared" si="1"/>
        <v>0.17000000000000171</v>
      </c>
      <c r="P45">
        <v>14.099882801054791</v>
      </c>
      <c r="Q45">
        <v>8.0398476413712281</v>
      </c>
      <c r="R45">
        <v>0</v>
      </c>
      <c r="S45">
        <v>2.0903603867565193</v>
      </c>
      <c r="T45">
        <v>10.069909170817462</v>
      </c>
      <c r="U45" s="114">
        <f t="shared" si="2"/>
        <v>34.300000000000004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14.03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10.02</v>
      </c>
      <c r="N46">
        <f t="shared" si="0"/>
        <v>34.129999999999995</v>
      </c>
      <c r="O46" s="112">
        <f t="shared" si="1"/>
        <v>0.17000000000000171</v>
      </c>
      <c r="P46">
        <v>14.099882801054791</v>
      </c>
      <c r="Q46">
        <v>8.0398476413712281</v>
      </c>
      <c r="R46">
        <v>0</v>
      </c>
      <c r="S46">
        <v>2.0903603867565193</v>
      </c>
      <c r="T46">
        <v>10.069909170817462</v>
      </c>
      <c r="U46" s="114">
        <f t="shared" si="2"/>
        <v>34.300000000000004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14.03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10.02</v>
      </c>
      <c r="N47">
        <f t="shared" si="0"/>
        <v>34.129999999999995</v>
      </c>
      <c r="O47" s="112">
        <f t="shared" si="1"/>
        <v>0.17000000000000171</v>
      </c>
      <c r="P47">
        <v>14.099882801054791</v>
      </c>
      <c r="Q47">
        <v>8.0398476413712281</v>
      </c>
      <c r="R47">
        <v>0</v>
      </c>
      <c r="S47">
        <v>2.0903603867565193</v>
      </c>
      <c r="T47">
        <v>10.069909170817462</v>
      </c>
      <c r="U47" s="114">
        <f t="shared" si="2"/>
        <v>34.300000000000004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10.02</v>
      </c>
      <c r="N48">
        <f t="shared" si="0"/>
        <v>34.129999999999995</v>
      </c>
      <c r="O48" s="112">
        <f t="shared" si="1"/>
        <v>0.17000000000000171</v>
      </c>
      <c r="P48">
        <v>14.099882801054791</v>
      </c>
      <c r="Q48">
        <v>8.0398476413712281</v>
      </c>
      <c r="R48">
        <v>0</v>
      </c>
      <c r="S48">
        <v>2.0903603867565193</v>
      </c>
      <c r="T48">
        <v>10.069909170817462</v>
      </c>
      <c r="U48" s="114">
        <f t="shared" si="2"/>
        <v>34.300000000000004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10.02</v>
      </c>
      <c r="N49">
        <f t="shared" si="0"/>
        <v>34.129999999999995</v>
      </c>
      <c r="O49" s="112">
        <f t="shared" si="1"/>
        <v>0.17000000000000171</v>
      </c>
      <c r="P49">
        <v>14.099882801054791</v>
      </c>
      <c r="Q49">
        <v>8.0398476413712281</v>
      </c>
      <c r="R49">
        <v>0</v>
      </c>
      <c r="S49">
        <v>2.0903603867565193</v>
      </c>
      <c r="T49">
        <v>10.069909170817462</v>
      </c>
      <c r="U49" s="114">
        <f t="shared" si="2"/>
        <v>34.300000000000004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10.02</v>
      </c>
      <c r="N50">
        <f t="shared" si="0"/>
        <v>34.129999999999995</v>
      </c>
      <c r="O50" s="112">
        <f t="shared" si="1"/>
        <v>0.17000000000000171</v>
      </c>
      <c r="P50">
        <v>14.099882801054791</v>
      </c>
      <c r="Q50">
        <v>8.0398476413712281</v>
      </c>
      <c r="R50">
        <v>0</v>
      </c>
      <c r="S50">
        <v>2.0903603867565193</v>
      </c>
      <c r="T50">
        <v>10.069909170817462</v>
      </c>
      <c r="U50" s="114">
        <f t="shared" si="2"/>
        <v>34.300000000000004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14.03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10.02</v>
      </c>
      <c r="N51">
        <f t="shared" si="0"/>
        <v>34.129999999999995</v>
      </c>
      <c r="O51" s="112">
        <f t="shared" si="1"/>
        <v>0.17000000000000171</v>
      </c>
      <c r="P51">
        <v>14.099882801054791</v>
      </c>
      <c r="Q51">
        <v>8.0398476413712281</v>
      </c>
      <c r="R51">
        <v>0</v>
      </c>
      <c r="S51">
        <v>2.0903603867565193</v>
      </c>
      <c r="T51">
        <v>10.069909170817462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14.03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10.02</v>
      </c>
      <c r="N52">
        <f t="shared" si="0"/>
        <v>34.129999999999995</v>
      </c>
      <c r="O52" s="112">
        <f t="shared" si="1"/>
        <v>0.17000000000000171</v>
      </c>
      <c r="P52">
        <v>14.099882801054791</v>
      </c>
      <c r="Q52">
        <v>8.0398476413712281</v>
      </c>
      <c r="R52">
        <v>0</v>
      </c>
      <c r="S52">
        <v>2.0903603867565193</v>
      </c>
      <c r="T52">
        <v>10.069909170817462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14.03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10.02</v>
      </c>
      <c r="N53">
        <f t="shared" si="0"/>
        <v>34.129999999999995</v>
      </c>
      <c r="O53" s="112">
        <f t="shared" si="1"/>
        <v>0.17000000000000171</v>
      </c>
      <c r="P53">
        <v>14.099882801054791</v>
      </c>
      <c r="Q53">
        <v>8.0398476413712281</v>
      </c>
      <c r="R53">
        <v>0</v>
      </c>
      <c r="S53">
        <v>2.0903603867565193</v>
      </c>
      <c r="T53">
        <v>10.069909170817462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14.03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10.02</v>
      </c>
      <c r="N54">
        <f t="shared" si="0"/>
        <v>34.129999999999995</v>
      </c>
      <c r="O54" s="112">
        <f t="shared" si="1"/>
        <v>0.17000000000000171</v>
      </c>
      <c r="P54">
        <v>14.099882801054791</v>
      </c>
      <c r="Q54">
        <v>8.0398476413712281</v>
      </c>
      <c r="R54">
        <v>0</v>
      </c>
      <c r="S54">
        <v>2.0903603867565193</v>
      </c>
      <c r="T54">
        <v>10.069909170817462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14.03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10.02</v>
      </c>
      <c r="N55">
        <f t="shared" si="0"/>
        <v>34.129999999999995</v>
      </c>
      <c r="O55" s="112">
        <f t="shared" si="1"/>
        <v>0.17000000000000171</v>
      </c>
      <c r="P55">
        <v>14.099882801054791</v>
      </c>
      <c r="Q55">
        <v>8.0398476413712281</v>
      </c>
      <c r="R55">
        <v>0</v>
      </c>
      <c r="S55">
        <v>2.0903603867565193</v>
      </c>
      <c r="T55">
        <v>10.069909170817462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14.03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10.02</v>
      </c>
      <c r="N56">
        <f t="shared" si="0"/>
        <v>34.129999999999995</v>
      </c>
      <c r="O56" s="112">
        <f t="shared" si="1"/>
        <v>0.17000000000000171</v>
      </c>
      <c r="P56">
        <v>14.099882801054791</v>
      </c>
      <c r="Q56">
        <v>8.0398476413712281</v>
      </c>
      <c r="R56">
        <v>0</v>
      </c>
      <c r="S56">
        <v>2.0903603867565193</v>
      </c>
      <c r="T56">
        <v>10.069909170817462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14.03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10.02</v>
      </c>
      <c r="N57">
        <f t="shared" si="0"/>
        <v>34.129999999999995</v>
      </c>
      <c r="O57" s="112">
        <f t="shared" si="1"/>
        <v>0.17000000000000171</v>
      </c>
      <c r="P57">
        <v>14.099882801054791</v>
      </c>
      <c r="Q57">
        <v>8.0398476413712281</v>
      </c>
      <c r="R57">
        <v>0</v>
      </c>
      <c r="S57">
        <v>2.0903603867565193</v>
      </c>
      <c r="T57">
        <v>10.069909170817462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14.03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10.02</v>
      </c>
      <c r="N58">
        <f t="shared" si="0"/>
        <v>34.129999999999995</v>
      </c>
      <c r="O58" s="112">
        <f t="shared" si="1"/>
        <v>0.17000000000000171</v>
      </c>
      <c r="P58">
        <v>14.099882801054791</v>
      </c>
      <c r="Q58">
        <v>8.0398476413712281</v>
      </c>
      <c r="R58">
        <v>0</v>
      </c>
      <c r="S58">
        <v>2.0903603867565193</v>
      </c>
      <c r="T58">
        <v>10.069909170817462</v>
      </c>
      <c r="U58" s="114">
        <f t="shared" si="2"/>
        <v>34.300000000000004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14.03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10.02</v>
      </c>
      <c r="N59">
        <f t="shared" si="0"/>
        <v>34.129999999999995</v>
      </c>
      <c r="O59" s="112">
        <f t="shared" si="1"/>
        <v>0.17000000000000171</v>
      </c>
      <c r="P59">
        <v>14.099882801054791</v>
      </c>
      <c r="Q59">
        <v>8.0398476413712281</v>
      </c>
      <c r="R59">
        <v>0</v>
      </c>
      <c r="S59">
        <v>2.0903603867565193</v>
      </c>
      <c r="T59">
        <v>10.069909170817462</v>
      </c>
      <c r="U59" s="114">
        <f t="shared" si="2"/>
        <v>34.300000000000004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14.03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10.02</v>
      </c>
      <c r="N60">
        <f t="shared" si="0"/>
        <v>34.129999999999995</v>
      </c>
      <c r="O60" s="112">
        <f t="shared" si="1"/>
        <v>0.17000000000000171</v>
      </c>
      <c r="P60">
        <v>14.099882801054791</v>
      </c>
      <c r="Q60">
        <v>8.0398476413712281</v>
      </c>
      <c r="R60">
        <v>0</v>
      </c>
      <c r="S60">
        <v>2.0903603867565193</v>
      </c>
      <c r="T60">
        <v>10.069909170817462</v>
      </c>
      <c r="U60" s="114">
        <f t="shared" si="2"/>
        <v>34.300000000000004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14.03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10.02</v>
      </c>
      <c r="N61">
        <f t="shared" si="0"/>
        <v>34.129999999999995</v>
      </c>
      <c r="O61" s="112">
        <f t="shared" si="1"/>
        <v>0.17000000000000171</v>
      </c>
      <c r="P61">
        <v>14.099882801054791</v>
      </c>
      <c r="Q61">
        <v>8.0398476413712281</v>
      </c>
      <c r="R61">
        <v>0</v>
      </c>
      <c r="S61">
        <v>2.0903603867565193</v>
      </c>
      <c r="T61">
        <v>10.069909170817462</v>
      </c>
      <c r="U61" s="114">
        <f t="shared" si="2"/>
        <v>34.300000000000004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14.03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10.02</v>
      </c>
      <c r="N62">
        <f t="shared" si="0"/>
        <v>34.129999999999995</v>
      </c>
      <c r="O62" s="112">
        <f t="shared" si="1"/>
        <v>0.17000000000000171</v>
      </c>
      <c r="P62">
        <v>14.099882801054791</v>
      </c>
      <c r="Q62">
        <v>8.0398476413712281</v>
      </c>
      <c r="R62">
        <v>0</v>
      </c>
      <c r="S62">
        <v>2.0903603867565193</v>
      </c>
      <c r="T62">
        <v>10.069909170817462</v>
      </c>
      <c r="U62" s="114">
        <f t="shared" si="2"/>
        <v>34.300000000000004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14.03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10.02</v>
      </c>
      <c r="N63">
        <f t="shared" si="0"/>
        <v>34.129999999999995</v>
      </c>
      <c r="O63" s="112">
        <f t="shared" si="1"/>
        <v>0.17000000000000171</v>
      </c>
      <c r="P63">
        <v>14.099882801054791</v>
      </c>
      <c r="Q63">
        <v>8.0398476413712281</v>
      </c>
      <c r="R63">
        <v>0</v>
      </c>
      <c r="S63">
        <v>2.0903603867565193</v>
      </c>
      <c r="T63">
        <v>10.069909170817462</v>
      </c>
      <c r="U63" s="114">
        <f t="shared" si="2"/>
        <v>34.300000000000004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14.03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10.02</v>
      </c>
      <c r="N64">
        <f t="shared" si="0"/>
        <v>34.129999999999995</v>
      </c>
      <c r="O64" s="112">
        <f t="shared" si="1"/>
        <v>0.17000000000000171</v>
      </c>
      <c r="P64">
        <v>14.099882801054791</v>
      </c>
      <c r="Q64">
        <v>8.0398476413712281</v>
      </c>
      <c r="R64">
        <v>0</v>
      </c>
      <c r="S64">
        <v>2.0903603867565193</v>
      </c>
      <c r="T64">
        <v>10.069909170817462</v>
      </c>
      <c r="U64" s="114">
        <f t="shared" si="2"/>
        <v>34.300000000000004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14.03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10.02</v>
      </c>
      <c r="N65">
        <f t="shared" si="0"/>
        <v>34.129999999999995</v>
      </c>
      <c r="O65" s="112">
        <f t="shared" si="1"/>
        <v>0.17000000000000171</v>
      </c>
      <c r="P65">
        <v>14.099882801054791</v>
      </c>
      <c r="Q65">
        <v>8.0398476413712281</v>
      </c>
      <c r="R65">
        <v>0</v>
      </c>
      <c r="S65">
        <v>2.0903603867565193</v>
      </c>
      <c r="T65">
        <v>10.069909170817462</v>
      </c>
      <c r="U65" s="114">
        <f t="shared" si="2"/>
        <v>34.300000000000004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14.03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10.02</v>
      </c>
      <c r="N66">
        <f t="shared" si="0"/>
        <v>34.129999999999995</v>
      </c>
      <c r="O66" s="112">
        <f t="shared" si="1"/>
        <v>0.17000000000000171</v>
      </c>
      <c r="P66">
        <v>14.099882801054791</v>
      </c>
      <c r="Q66">
        <v>8.0398476413712281</v>
      </c>
      <c r="R66">
        <v>0</v>
      </c>
      <c r="S66">
        <v>2.0903603867565193</v>
      </c>
      <c r="T66">
        <v>10.069909170817462</v>
      </c>
      <c r="U66" s="114">
        <f t="shared" si="2"/>
        <v>34.300000000000004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14.03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10.02</v>
      </c>
      <c r="N67">
        <f t="shared" ref="N67:N98" si="6">SUM(I67:M67)</f>
        <v>34.129999999999995</v>
      </c>
      <c r="O67" s="112">
        <f t="shared" ref="O67:O98" si="7">G67-N67</f>
        <v>0.17000000000000171</v>
      </c>
      <c r="P67">
        <v>14.099882801054791</v>
      </c>
      <c r="Q67">
        <v>8.0398476413712281</v>
      </c>
      <c r="R67">
        <v>0</v>
      </c>
      <c r="S67">
        <v>2.0903603867565193</v>
      </c>
      <c r="T67">
        <v>10.069909170817462</v>
      </c>
      <c r="U67" s="114">
        <f t="shared" ref="U67:U98" si="8">SUM(P67:T67)</f>
        <v>34.300000000000004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78</v>
      </c>
      <c r="G68">
        <f t="shared" ref="G68:G98" si="11">D68+E68-X68</f>
        <v>34.299999999999997</v>
      </c>
      <c r="H68" s="112"/>
      <c r="I68">
        <f>BRPL_EOD!AA68+BRPL_EOD!AB68</f>
        <v>14.03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10.02</v>
      </c>
      <c r="N68">
        <f t="shared" si="6"/>
        <v>34.129999999999995</v>
      </c>
      <c r="O68" s="112">
        <f t="shared" si="7"/>
        <v>0.17000000000000171</v>
      </c>
      <c r="P68">
        <v>14.099882801054791</v>
      </c>
      <c r="Q68">
        <v>8.0398476413712281</v>
      </c>
      <c r="R68">
        <v>0</v>
      </c>
      <c r="S68">
        <v>2.0903603867565193</v>
      </c>
      <c r="T68">
        <v>10.069909170817462</v>
      </c>
      <c r="U68" s="114">
        <f t="shared" si="8"/>
        <v>34.300000000000004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78</v>
      </c>
      <c r="G69">
        <f t="shared" si="11"/>
        <v>34.299999999999997</v>
      </c>
      <c r="H69" s="112"/>
      <c r="I69">
        <f>BRPL_EOD!AA69+BRPL_EOD!AB69</f>
        <v>14.03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10.02</v>
      </c>
      <c r="N69">
        <f t="shared" si="6"/>
        <v>34.129999999999995</v>
      </c>
      <c r="O69" s="112">
        <f t="shared" si="7"/>
        <v>0.17000000000000171</v>
      </c>
      <c r="P69">
        <v>14.099882801054791</v>
      </c>
      <c r="Q69">
        <v>8.0398476413712281</v>
      </c>
      <c r="R69">
        <v>0</v>
      </c>
      <c r="S69">
        <v>2.0903603867565193</v>
      </c>
      <c r="T69">
        <v>10.069909170817462</v>
      </c>
      <c r="U69" s="114">
        <f t="shared" si="8"/>
        <v>34.300000000000004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78</v>
      </c>
      <c r="G70">
        <f t="shared" si="11"/>
        <v>34.299999999999997</v>
      </c>
      <c r="H70" s="112"/>
      <c r="I70">
        <f>BRPL_EOD!AA70+BRPL_EOD!AB70</f>
        <v>14.03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10.02</v>
      </c>
      <c r="N70">
        <f t="shared" si="6"/>
        <v>34.129999999999995</v>
      </c>
      <c r="O70" s="112">
        <f t="shared" si="7"/>
        <v>0.17000000000000171</v>
      </c>
      <c r="P70">
        <v>14.099882801054791</v>
      </c>
      <c r="Q70">
        <v>8.0398476413712281</v>
      </c>
      <c r="R70">
        <v>0</v>
      </c>
      <c r="S70">
        <v>2.0903603867565193</v>
      </c>
      <c r="T70">
        <v>10.069909170817462</v>
      </c>
      <c r="U70" s="114">
        <f t="shared" si="8"/>
        <v>34.300000000000004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78</v>
      </c>
      <c r="G71">
        <f t="shared" si="11"/>
        <v>34.299999999999997</v>
      </c>
      <c r="H71" s="112"/>
      <c r="I71">
        <f>BRPL_EOD!AA71+BRPL_EOD!AB71</f>
        <v>14.03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10.02</v>
      </c>
      <c r="N71">
        <f t="shared" si="6"/>
        <v>34.129999999999995</v>
      </c>
      <c r="O71" s="112">
        <f t="shared" si="7"/>
        <v>0.17000000000000171</v>
      </c>
      <c r="P71">
        <v>14.099882801054791</v>
      </c>
      <c r="Q71">
        <v>8.0398476413712281</v>
      </c>
      <c r="R71">
        <v>0</v>
      </c>
      <c r="S71">
        <v>2.0903603867565193</v>
      </c>
      <c r="T71">
        <v>10.069909170817462</v>
      </c>
      <c r="U71" s="114">
        <f t="shared" si="8"/>
        <v>34.300000000000004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78</v>
      </c>
      <c r="G72">
        <f t="shared" si="11"/>
        <v>34.299999999999997</v>
      </c>
      <c r="H72" s="112"/>
      <c r="I72">
        <f>BRPL_EOD!AA72+BRPL_EOD!AB72</f>
        <v>14.03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10.02</v>
      </c>
      <c r="N72">
        <f t="shared" si="6"/>
        <v>34.129999999999995</v>
      </c>
      <c r="O72" s="112">
        <f t="shared" si="7"/>
        <v>0.17000000000000171</v>
      </c>
      <c r="P72">
        <v>14.099882801054791</v>
      </c>
      <c r="Q72">
        <v>8.0398476413712281</v>
      </c>
      <c r="R72">
        <v>0</v>
      </c>
      <c r="S72">
        <v>2.0903603867565193</v>
      </c>
      <c r="T72">
        <v>10.069909170817462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78</v>
      </c>
      <c r="G73">
        <f t="shared" si="11"/>
        <v>34.299999999999997</v>
      </c>
      <c r="H73" s="112"/>
      <c r="I73">
        <f>BRPL_EOD!AA73+BRPL_EOD!AB73</f>
        <v>14.03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10.02</v>
      </c>
      <c r="N73">
        <f t="shared" si="6"/>
        <v>34.129999999999995</v>
      </c>
      <c r="O73" s="112">
        <f t="shared" si="7"/>
        <v>0.17000000000000171</v>
      </c>
      <c r="P73">
        <v>14.099882801054791</v>
      </c>
      <c r="Q73">
        <v>8.0398476413712281</v>
      </c>
      <c r="R73">
        <v>0</v>
      </c>
      <c r="S73">
        <v>2.0903603867565193</v>
      </c>
      <c r="T73">
        <v>10.069909170817462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78</v>
      </c>
      <c r="G74">
        <f t="shared" si="11"/>
        <v>34.299999999999997</v>
      </c>
      <c r="H74" s="112"/>
      <c r="I74">
        <f>BRPL_EOD!AA74+BRPL_EOD!AB74</f>
        <v>14.03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10.02</v>
      </c>
      <c r="N74">
        <f t="shared" si="6"/>
        <v>34.129999999999995</v>
      </c>
      <c r="O74" s="112">
        <f t="shared" si="7"/>
        <v>0.17000000000000171</v>
      </c>
      <c r="P74">
        <v>14.099882801054791</v>
      </c>
      <c r="Q74">
        <v>8.0398476413712281</v>
      </c>
      <c r="R74">
        <v>0</v>
      </c>
      <c r="S74">
        <v>2.0903603867565193</v>
      </c>
      <c r="T74">
        <v>10.069909170817462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78</v>
      </c>
      <c r="G75">
        <f t="shared" si="11"/>
        <v>34.6</v>
      </c>
      <c r="H75" s="112"/>
      <c r="I75">
        <f>BRPL_EOD!AA75+BRPL_EOD!AB75</f>
        <v>14.03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10.02</v>
      </c>
      <c r="N75">
        <f t="shared" si="6"/>
        <v>34.129999999999995</v>
      </c>
      <c r="O75" s="112">
        <f t="shared" si="7"/>
        <v>0.47000000000000597</v>
      </c>
      <c r="P75">
        <v>14.223205391151481</v>
      </c>
      <c r="Q75">
        <v>8.1101670084969246</v>
      </c>
      <c r="R75">
        <v>0</v>
      </c>
      <c r="S75">
        <v>2.1086434222092008</v>
      </c>
      <c r="T75">
        <v>10.157984178142398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78</v>
      </c>
      <c r="G76">
        <f t="shared" si="11"/>
        <v>34.6</v>
      </c>
      <c r="H76" s="112"/>
      <c r="I76">
        <f>BRPL_EOD!AA76+BRPL_EOD!AB76</f>
        <v>14.03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10.02</v>
      </c>
      <c r="N76">
        <f t="shared" si="6"/>
        <v>34.129999999999995</v>
      </c>
      <c r="O76" s="112">
        <f t="shared" si="7"/>
        <v>0.47000000000000597</v>
      </c>
      <c r="P76">
        <v>14.223205391151481</v>
      </c>
      <c r="Q76">
        <v>8.1101670084969246</v>
      </c>
      <c r="R76">
        <v>0</v>
      </c>
      <c r="S76">
        <v>2.1086434222092008</v>
      </c>
      <c r="T76">
        <v>10.157984178142398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78</v>
      </c>
      <c r="G77">
        <f t="shared" si="11"/>
        <v>34.6</v>
      </c>
      <c r="H77" s="112"/>
      <c r="I77">
        <f>BRPL_EOD!AA77+BRPL_EOD!AB77</f>
        <v>14.03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10.02</v>
      </c>
      <c r="N77">
        <f t="shared" si="6"/>
        <v>34.129999999999995</v>
      </c>
      <c r="O77" s="112">
        <f t="shared" si="7"/>
        <v>0.47000000000000597</v>
      </c>
      <c r="P77">
        <v>14.223205391151481</v>
      </c>
      <c r="Q77">
        <v>8.1101670084969246</v>
      </c>
      <c r="R77">
        <v>0</v>
      </c>
      <c r="S77">
        <v>2.1086434222092008</v>
      </c>
      <c r="T77">
        <v>10.157984178142398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78</v>
      </c>
      <c r="G78">
        <f t="shared" si="11"/>
        <v>34.6</v>
      </c>
      <c r="H78" s="112"/>
      <c r="I78">
        <f>BRPL_EOD!AA78+BRPL_EOD!AB78</f>
        <v>14.03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10.02</v>
      </c>
      <c r="N78">
        <f t="shared" si="6"/>
        <v>34.129999999999995</v>
      </c>
      <c r="O78" s="112">
        <f t="shared" si="7"/>
        <v>0.47000000000000597</v>
      </c>
      <c r="P78">
        <v>14.223205391151481</v>
      </c>
      <c r="Q78">
        <v>8.1101670084969246</v>
      </c>
      <c r="R78">
        <v>0</v>
      </c>
      <c r="S78">
        <v>2.1086434222092008</v>
      </c>
      <c r="T78">
        <v>10.157984178142398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78</v>
      </c>
      <c r="G79">
        <f t="shared" si="11"/>
        <v>34.6</v>
      </c>
      <c r="H79" s="112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10.02</v>
      </c>
      <c r="N79">
        <f t="shared" si="6"/>
        <v>34.129999999999995</v>
      </c>
      <c r="O79" s="112">
        <f t="shared" si="7"/>
        <v>0.47000000000000597</v>
      </c>
      <c r="P79">
        <v>14.223205391151481</v>
      </c>
      <c r="Q79">
        <v>8.1101670084969246</v>
      </c>
      <c r="R79">
        <v>0</v>
      </c>
      <c r="S79">
        <v>2.1086434222092008</v>
      </c>
      <c r="T79">
        <v>10.157984178142398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78</v>
      </c>
      <c r="G80">
        <f t="shared" si="11"/>
        <v>34.6</v>
      </c>
      <c r="H80" s="112"/>
      <c r="I80">
        <f>BRPL_EOD!AA80+BRPL_EOD!AB80</f>
        <v>14.03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10.02</v>
      </c>
      <c r="N80">
        <f t="shared" si="6"/>
        <v>34.129999999999995</v>
      </c>
      <c r="O80" s="112">
        <f t="shared" si="7"/>
        <v>0.47000000000000597</v>
      </c>
      <c r="P80">
        <v>14.223205391151481</v>
      </c>
      <c r="Q80">
        <v>8.1101670084969246</v>
      </c>
      <c r="R80">
        <v>0</v>
      </c>
      <c r="S80">
        <v>2.1086434222092008</v>
      </c>
      <c r="T80">
        <v>10.157984178142398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78</v>
      </c>
      <c r="G81">
        <f t="shared" si="11"/>
        <v>34.6</v>
      </c>
      <c r="H81" s="112"/>
      <c r="I81">
        <f>BRPL_EOD!AA81+BRPL_EOD!AB81</f>
        <v>14.03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10.02</v>
      </c>
      <c r="N81">
        <f t="shared" si="6"/>
        <v>34.129999999999995</v>
      </c>
      <c r="O81" s="112">
        <f t="shared" si="7"/>
        <v>0.47000000000000597</v>
      </c>
      <c r="P81">
        <v>14.223205391151481</v>
      </c>
      <c r="Q81">
        <v>8.1101670084969246</v>
      </c>
      <c r="R81">
        <v>0</v>
      </c>
      <c r="S81">
        <v>2.1086434222092008</v>
      </c>
      <c r="T81">
        <v>10.157984178142398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78</v>
      </c>
      <c r="G82">
        <f t="shared" si="11"/>
        <v>34.6</v>
      </c>
      <c r="H82" s="112"/>
      <c r="I82">
        <f>BRPL_EOD!AA82+BRPL_EOD!AB82</f>
        <v>14.03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10.02</v>
      </c>
      <c r="N82">
        <f t="shared" si="6"/>
        <v>34.129999999999995</v>
      </c>
      <c r="O82" s="112">
        <f t="shared" si="7"/>
        <v>0.47000000000000597</v>
      </c>
      <c r="P82">
        <v>14.223205391151481</v>
      </c>
      <c r="Q82">
        <v>8.1101670084969246</v>
      </c>
      <c r="R82">
        <v>0</v>
      </c>
      <c r="S82">
        <v>2.1086434222092008</v>
      </c>
      <c r="T82">
        <v>10.157984178142398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78</v>
      </c>
      <c r="G83">
        <f t="shared" si="11"/>
        <v>34.6</v>
      </c>
      <c r="H83" s="112"/>
      <c r="I83">
        <f>BRPL_EOD!AA83+BRPL_EOD!AB83</f>
        <v>14.03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10.02</v>
      </c>
      <c r="N83">
        <f t="shared" si="6"/>
        <v>34.129999999999995</v>
      </c>
      <c r="O83" s="112">
        <f t="shared" si="7"/>
        <v>0.47000000000000597</v>
      </c>
      <c r="P83">
        <v>14.223205391151481</v>
      </c>
      <c r="Q83">
        <v>8.1101670084969246</v>
      </c>
      <c r="R83">
        <v>0</v>
      </c>
      <c r="S83">
        <v>2.1086434222092008</v>
      </c>
      <c r="T83">
        <v>10.157984178142398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78</v>
      </c>
      <c r="G84">
        <f t="shared" si="11"/>
        <v>34.6</v>
      </c>
      <c r="H84" s="112"/>
      <c r="I84">
        <f>BRPL_EOD!AA84+BRPL_EOD!AB84</f>
        <v>14.03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10.02</v>
      </c>
      <c r="N84">
        <f t="shared" si="6"/>
        <v>34.129999999999995</v>
      </c>
      <c r="O84" s="112">
        <f t="shared" si="7"/>
        <v>0.47000000000000597</v>
      </c>
      <c r="P84">
        <v>14.223205391151481</v>
      </c>
      <c r="Q84">
        <v>8.1101670084969246</v>
      </c>
      <c r="R84">
        <v>0</v>
      </c>
      <c r="S84">
        <v>2.1086434222092008</v>
      </c>
      <c r="T84">
        <v>10.157984178142398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78</v>
      </c>
      <c r="G85">
        <f t="shared" si="11"/>
        <v>34.6</v>
      </c>
      <c r="H85" s="112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10.02</v>
      </c>
      <c r="N85">
        <f t="shared" si="6"/>
        <v>34.129999999999995</v>
      </c>
      <c r="O85" s="112">
        <f t="shared" si="7"/>
        <v>0.47000000000000597</v>
      </c>
      <c r="P85">
        <v>14.223205391151481</v>
      </c>
      <c r="Q85">
        <v>8.1101670084969246</v>
      </c>
      <c r="R85">
        <v>0</v>
      </c>
      <c r="S85">
        <v>2.1086434222092008</v>
      </c>
      <c r="T85">
        <v>10.157984178142398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78</v>
      </c>
      <c r="G86">
        <f t="shared" si="11"/>
        <v>34.6</v>
      </c>
      <c r="H86" s="112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10.02</v>
      </c>
      <c r="N86">
        <f t="shared" si="6"/>
        <v>34.129999999999995</v>
      </c>
      <c r="O86" s="112">
        <f t="shared" si="7"/>
        <v>0.47000000000000597</v>
      </c>
      <c r="P86">
        <v>14.223205391151481</v>
      </c>
      <c r="Q86">
        <v>8.1101670084969246</v>
      </c>
      <c r="R86">
        <v>0</v>
      </c>
      <c r="S86">
        <v>2.1086434222092008</v>
      </c>
      <c r="T86">
        <v>10.157984178142398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78</v>
      </c>
      <c r="G87">
        <f t="shared" si="11"/>
        <v>34.6</v>
      </c>
      <c r="H87" s="112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10.02</v>
      </c>
      <c r="N87">
        <f t="shared" si="6"/>
        <v>34.129999999999995</v>
      </c>
      <c r="O87" s="112">
        <f t="shared" si="7"/>
        <v>0.47000000000000597</v>
      </c>
      <c r="P87">
        <v>14.223205391151481</v>
      </c>
      <c r="Q87">
        <v>8.1101670084969246</v>
      </c>
      <c r="R87">
        <v>0</v>
      </c>
      <c r="S87">
        <v>2.1086434222092008</v>
      </c>
      <c r="T87">
        <v>10.157984178142398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78</v>
      </c>
      <c r="G88">
        <f t="shared" si="11"/>
        <v>34.6</v>
      </c>
      <c r="H88" s="112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10.02</v>
      </c>
      <c r="N88">
        <f t="shared" si="6"/>
        <v>34.129999999999995</v>
      </c>
      <c r="O88" s="112">
        <f t="shared" si="7"/>
        <v>0.47000000000000597</v>
      </c>
      <c r="P88">
        <v>14.223205391151481</v>
      </c>
      <c r="Q88">
        <v>8.1101670084969246</v>
      </c>
      <c r="R88">
        <v>0</v>
      </c>
      <c r="S88">
        <v>2.1086434222092008</v>
      </c>
      <c r="T88">
        <v>10.157984178142398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78</v>
      </c>
      <c r="G89">
        <f t="shared" si="11"/>
        <v>34.6</v>
      </c>
      <c r="H89" s="112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10.02</v>
      </c>
      <c r="N89">
        <f t="shared" si="6"/>
        <v>34.129999999999995</v>
      </c>
      <c r="O89" s="112">
        <f t="shared" si="7"/>
        <v>0.47000000000000597</v>
      </c>
      <c r="P89">
        <v>14.223205391151481</v>
      </c>
      <c r="Q89">
        <v>8.1101670084969246</v>
      </c>
      <c r="R89">
        <v>0</v>
      </c>
      <c r="S89">
        <v>2.1086434222092008</v>
      </c>
      <c r="T89">
        <v>10.157984178142398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78</v>
      </c>
      <c r="G90">
        <f t="shared" si="11"/>
        <v>34.6</v>
      </c>
      <c r="H90" s="112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10.02</v>
      </c>
      <c r="N90">
        <f t="shared" si="6"/>
        <v>34.129999999999995</v>
      </c>
      <c r="O90" s="112">
        <f t="shared" si="7"/>
        <v>0.47000000000000597</v>
      </c>
      <c r="P90">
        <v>14.223205391151481</v>
      </c>
      <c r="Q90">
        <v>8.1101670084969246</v>
      </c>
      <c r="R90">
        <v>0</v>
      </c>
      <c r="S90">
        <v>2.1086434222092008</v>
      </c>
      <c r="T90">
        <v>10.157984178142398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78</v>
      </c>
      <c r="G91">
        <f t="shared" si="11"/>
        <v>34.6</v>
      </c>
      <c r="H91" s="112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10.02</v>
      </c>
      <c r="N91">
        <f t="shared" si="6"/>
        <v>34.129999999999995</v>
      </c>
      <c r="O91" s="112">
        <f t="shared" si="7"/>
        <v>0.47000000000000597</v>
      </c>
      <c r="P91">
        <v>14.223205391151481</v>
      </c>
      <c r="Q91">
        <v>8.1101670084969246</v>
      </c>
      <c r="R91">
        <v>0</v>
      </c>
      <c r="S91">
        <v>2.1086434222092008</v>
      </c>
      <c r="T91">
        <v>10.157984178142398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78</v>
      </c>
      <c r="G92">
        <f t="shared" si="11"/>
        <v>34.6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10.02</v>
      </c>
      <c r="N92">
        <f t="shared" si="6"/>
        <v>34.129999999999995</v>
      </c>
      <c r="O92" s="112">
        <f t="shared" si="7"/>
        <v>0.47000000000000597</v>
      </c>
      <c r="P92">
        <v>14.223205391151481</v>
      </c>
      <c r="Q92">
        <v>8.1101670084969246</v>
      </c>
      <c r="R92">
        <v>0</v>
      </c>
      <c r="S92">
        <v>2.1086434222092008</v>
      </c>
      <c r="T92">
        <v>10.157984178142398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78</v>
      </c>
      <c r="G93">
        <f t="shared" si="11"/>
        <v>34.6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10.02</v>
      </c>
      <c r="N93">
        <f t="shared" si="6"/>
        <v>34.129999999999995</v>
      </c>
      <c r="O93" s="112">
        <f t="shared" si="7"/>
        <v>0.47000000000000597</v>
      </c>
      <c r="P93">
        <v>14.223205391151481</v>
      </c>
      <c r="Q93">
        <v>8.1101670084969246</v>
      </c>
      <c r="R93">
        <v>0</v>
      </c>
      <c r="S93">
        <v>2.1086434222092008</v>
      </c>
      <c r="T93">
        <v>10.157984178142398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78</v>
      </c>
      <c r="G94">
        <f t="shared" si="11"/>
        <v>34.6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10.02</v>
      </c>
      <c r="N94">
        <f t="shared" si="6"/>
        <v>34.129999999999995</v>
      </c>
      <c r="O94" s="112">
        <f t="shared" si="7"/>
        <v>0.47000000000000597</v>
      </c>
      <c r="P94">
        <v>14.223205391151481</v>
      </c>
      <c r="Q94">
        <v>8.1101670084969246</v>
      </c>
      <c r="R94">
        <v>0</v>
      </c>
      <c r="S94">
        <v>2.1086434222092008</v>
      </c>
      <c r="T94">
        <v>10.157984178142398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78</v>
      </c>
      <c r="G95">
        <f t="shared" si="11"/>
        <v>34.6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10.02</v>
      </c>
      <c r="N95">
        <f t="shared" si="6"/>
        <v>34.129999999999995</v>
      </c>
      <c r="O95" s="112">
        <f t="shared" si="7"/>
        <v>0.47000000000000597</v>
      </c>
      <c r="P95">
        <v>14.223205391151481</v>
      </c>
      <c r="Q95">
        <v>8.1101670084969246</v>
      </c>
      <c r="R95">
        <v>0</v>
      </c>
      <c r="S95">
        <v>2.1086434222092008</v>
      </c>
      <c r="T95">
        <v>10.157984178142398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78</v>
      </c>
      <c r="G96">
        <f t="shared" si="11"/>
        <v>34.6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10.02</v>
      </c>
      <c r="N96">
        <f t="shared" si="6"/>
        <v>34.129999999999995</v>
      </c>
      <c r="O96" s="112">
        <f t="shared" si="7"/>
        <v>0.47000000000000597</v>
      </c>
      <c r="P96">
        <v>14.223205391151481</v>
      </c>
      <c r="Q96">
        <v>8.1101670084969246</v>
      </c>
      <c r="R96">
        <v>0</v>
      </c>
      <c r="S96">
        <v>2.1086434222092008</v>
      </c>
      <c r="T96">
        <v>10.157984178142398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78</v>
      </c>
      <c r="G97">
        <f t="shared" si="11"/>
        <v>34.6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10.02</v>
      </c>
      <c r="N97">
        <f t="shared" si="6"/>
        <v>34.129999999999995</v>
      </c>
      <c r="O97" s="112">
        <f t="shared" si="7"/>
        <v>0.47000000000000597</v>
      </c>
      <c r="P97">
        <v>14.223205391151481</v>
      </c>
      <c r="Q97">
        <v>8.1101670084969246</v>
      </c>
      <c r="R97">
        <v>0</v>
      </c>
      <c r="S97">
        <v>2.1086434222092008</v>
      </c>
      <c r="T97">
        <v>10.157984178142398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78</v>
      </c>
      <c r="G98">
        <f t="shared" si="11"/>
        <v>34.6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10.02</v>
      </c>
      <c r="N98">
        <f t="shared" si="6"/>
        <v>34.129999999999995</v>
      </c>
      <c r="O98" s="112">
        <f t="shared" si="7"/>
        <v>0.47000000000000597</v>
      </c>
      <c r="P98">
        <v>14.223205391151481</v>
      </c>
      <c r="Q98">
        <v>8.1101670084969246</v>
      </c>
      <c r="R98">
        <v>0</v>
      </c>
      <c r="S98">
        <v>2.1086434222092008</v>
      </c>
      <c r="T98">
        <v>10.157984178142398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1.8720000000000001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1.8720000000000001</v>
      </c>
      <c r="G99" s="114">
        <f t="shared" si="12"/>
        <v>0.82769999999999966</v>
      </c>
      <c r="H99" s="114"/>
      <c r="I99" s="114">
        <f t="shared" si="12"/>
        <v>0.33675499999999947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0.2405149999999997</v>
      </c>
      <c r="N99" s="114">
        <f t="shared" si="12"/>
        <v>0.81919000000000175</v>
      </c>
      <c r="O99" s="114">
        <f t="shared" si="12"/>
        <v>8.5100000000000939E-3</v>
      </c>
      <c r="P99" s="114">
        <f t="shared" si="12"/>
        <v>0.34025332913859208</v>
      </c>
      <c r="Q99" s="114">
        <f t="shared" si="12"/>
        <v>0.19399451956878527</v>
      </c>
      <c r="R99" s="114">
        <f t="shared" si="12"/>
        <v>0</v>
      </c>
      <c r="S99" s="114">
        <f t="shared" si="12"/>
        <v>5.0438575087884241E-2</v>
      </c>
      <c r="T99" s="114">
        <f t="shared" si="12"/>
        <v>0.24301357620473873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290.65999999999997</v>
      </c>
      <c r="E7">
        <f>BAWANA!AM7</f>
        <v>0</v>
      </c>
      <c r="F7">
        <f t="shared" si="4"/>
        <v>256</v>
      </c>
      <c r="G7">
        <f t="shared" si="5"/>
        <v>290.65999999999997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290.66000000000003</v>
      </c>
      <c r="O7" s="112">
        <f t="shared" si="1"/>
        <v>0</v>
      </c>
      <c r="P7">
        <v>134.60999999999999</v>
      </c>
      <c r="Q7">
        <v>57.599999999999987</v>
      </c>
      <c r="R7">
        <v>5.839999999999999</v>
      </c>
      <c r="S7">
        <v>22.999999999999996</v>
      </c>
      <c r="T7">
        <v>69.609999999999985</v>
      </c>
      <c r="U7" s="114">
        <f t="shared" si="2"/>
        <v>290.65999999999997</v>
      </c>
      <c r="V7" s="112">
        <f t="shared" si="3"/>
        <v>0</v>
      </c>
      <c r="Y7">
        <f>BAWANA!AW7+BAWANA!AX7</f>
        <v>14.67</v>
      </c>
      <c r="Z7">
        <f>BAWANA!BD7+BAWANA!BE7</f>
        <v>14.67</v>
      </c>
      <c r="AA7">
        <f>BAWANA!X7+BAWANA!Y7</f>
        <v>14.67</v>
      </c>
      <c r="AB7">
        <f>BAWANA!AE7+BAWANA!AF7</f>
        <v>14.67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290.65999999999997</v>
      </c>
      <c r="E8">
        <f>BAWANA!AM8</f>
        <v>0</v>
      </c>
      <c r="F8">
        <f t="shared" si="4"/>
        <v>256</v>
      </c>
      <c r="G8">
        <f t="shared" si="5"/>
        <v>290.65999999999997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290.66000000000003</v>
      </c>
      <c r="O8" s="112">
        <f t="shared" si="1"/>
        <v>0</v>
      </c>
      <c r="P8">
        <v>134.60999999999999</v>
      </c>
      <c r="Q8">
        <v>57.599999999999987</v>
      </c>
      <c r="R8">
        <v>5.839999999999999</v>
      </c>
      <c r="S8">
        <v>22.999999999999996</v>
      </c>
      <c r="T8">
        <v>69.609999999999985</v>
      </c>
      <c r="U8" s="114">
        <f t="shared" si="2"/>
        <v>290.65999999999997</v>
      </c>
      <c r="V8" s="112">
        <f t="shared" si="3"/>
        <v>0</v>
      </c>
      <c r="Y8">
        <f>BAWANA!AW8+BAWANA!AX8</f>
        <v>14.67</v>
      </c>
      <c r="Z8">
        <f>BAWANA!BD8+BAWANA!BE8</f>
        <v>14.67</v>
      </c>
      <c r="AA8">
        <f>BAWANA!X8+BAWANA!Y8</f>
        <v>14.67</v>
      </c>
      <c r="AB8">
        <f>BAWANA!AE8+BAWANA!AF8</f>
        <v>14.67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278.05999999999995</v>
      </c>
      <c r="E9">
        <f>BAWANA!AM9</f>
        <v>0</v>
      </c>
      <c r="F9">
        <f t="shared" si="4"/>
        <v>256</v>
      </c>
      <c r="G9">
        <f t="shared" si="5"/>
        <v>278.05999999999995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278.06</v>
      </c>
      <c r="O9" s="112">
        <f t="shared" si="1"/>
        <v>0</v>
      </c>
      <c r="P9">
        <v>134.60999999999999</v>
      </c>
      <c r="Q9">
        <v>44.999999999999993</v>
      </c>
      <c r="R9">
        <v>5.839999999999999</v>
      </c>
      <c r="S9">
        <v>22.999999999999996</v>
      </c>
      <c r="T9">
        <v>69.609999999999985</v>
      </c>
      <c r="U9" s="114">
        <f t="shared" si="2"/>
        <v>278.05999999999995</v>
      </c>
      <c r="V9" s="112">
        <f t="shared" si="3"/>
        <v>0</v>
      </c>
      <c r="Y9">
        <f>BAWANA!AW9+BAWANA!AX9</f>
        <v>20.97</v>
      </c>
      <c r="Z9">
        <f>BAWANA!BD9+BAWANA!BE9</f>
        <v>20.97</v>
      </c>
      <c r="AA9">
        <f>BAWANA!X9+BAWANA!Y9</f>
        <v>20.97</v>
      </c>
      <c r="AB9">
        <f>BAWANA!AE9+BAWANA!AF9</f>
        <v>20.97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278.05999999999995</v>
      </c>
      <c r="E10">
        <f>BAWANA!AM10</f>
        <v>0</v>
      </c>
      <c r="F10">
        <f t="shared" si="4"/>
        <v>256</v>
      </c>
      <c r="G10">
        <f t="shared" si="5"/>
        <v>278.05999999999995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278.06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22.999999999999996</v>
      </c>
      <c r="T10">
        <v>69.609999999999985</v>
      </c>
      <c r="U10" s="114">
        <f t="shared" si="2"/>
        <v>278.05999999999995</v>
      </c>
      <c r="V10" s="112">
        <f t="shared" si="3"/>
        <v>0</v>
      </c>
      <c r="Y10">
        <f>BAWANA!AW10+BAWANA!AX10</f>
        <v>20.97</v>
      </c>
      <c r="Z10">
        <f>BAWANA!BD10+BAWANA!BE10</f>
        <v>20.97</v>
      </c>
      <c r="AA10">
        <f>BAWANA!X10+BAWANA!Y10</f>
        <v>20.97</v>
      </c>
      <c r="AB10">
        <f>BAWANA!AE10+BAWANA!AF10</f>
        <v>20.97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278.05999999999995</v>
      </c>
      <c r="E11">
        <f>BAWANA!AM11</f>
        <v>0</v>
      </c>
      <c r="F11">
        <f t="shared" si="4"/>
        <v>256</v>
      </c>
      <c r="G11">
        <f t="shared" si="5"/>
        <v>278.05999999999995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22.999999999999996</v>
      </c>
      <c r="T11">
        <v>69.609999999999985</v>
      </c>
      <c r="U11" s="114">
        <f t="shared" si="2"/>
        <v>278.05999999999995</v>
      </c>
      <c r="V11" s="112">
        <f t="shared" si="3"/>
        <v>0</v>
      </c>
      <c r="Y11">
        <f>BAWANA!AW11+BAWANA!AX11</f>
        <v>20.97</v>
      </c>
      <c r="Z11">
        <f>BAWANA!BD11+BAWANA!BE11</f>
        <v>20.97</v>
      </c>
      <c r="AA11">
        <f>BAWANA!X11+BAWANA!Y11</f>
        <v>20.97</v>
      </c>
      <c r="AB11">
        <f>BAWANA!AE11+BAWANA!AF11</f>
        <v>20.97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278.05999999999995</v>
      </c>
      <c r="E12">
        <f>BAWANA!AM12</f>
        <v>0</v>
      </c>
      <c r="F12">
        <f t="shared" si="4"/>
        <v>256</v>
      </c>
      <c r="G12">
        <f t="shared" si="5"/>
        <v>278.05999999999995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4">
        <f t="shared" si="2"/>
        <v>278.05999999999995</v>
      </c>
      <c r="V12" s="112">
        <f t="shared" si="3"/>
        <v>0</v>
      </c>
      <c r="Y12">
        <f>BAWANA!AW12+BAWANA!AX12</f>
        <v>20.97</v>
      </c>
      <c r="Z12">
        <f>BAWANA!BD12+BAWANA!BE12</f>
        <v>20.97</v>
      </c>
      <c r="AA12">
        <f>BAWANA!X12+BAWANA!Y12</f>
        <v>20.97</v>
      </c>
      <c r="AB12">
        <f>BAWANA!AE12+BAWANA!AF12</f>
        <v>20.97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278.05999999999995</v>
      </c>
      <c r="E19">
        <f>BAWANA!AM19</f>
        <v>0</v>
      </c>
      <c r="F19">
        <f t="shared" si="4"/>
        <v>256</v>
      </c>
      <c r="G19">
        <f t="shared" si="5"/>
        <v>278.05999999999995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22.999999999999996</v>
      </c>
      <c r="T19">
        <v>69.609999999999985</v>
      </c>
      <c r="U19" s="114">
        <f t="shared" si="2"/>
        <v>278.05999999999995</v>
      </c>
      <c r="V19" s="112">
        <f t="shared" si="3"/>
        <v>0</v>
      </c>
      <c r="Y19">
        <f>BAWANA!AW19+BAWANA!AX19</f>
        <v>20.97</v>
      </c>
      <c r="Z19">
        <f>BAWANA!BD19+BAWANA!BE19</f>
        <v>20.97</v>
      </c>
      <c r="AA19">
        <f>BAWANA!X19+BAWANA!Y19</f>
        <v>20.97</v>
      </c>
      <c r="AB19">
        <f>BAWANA!AE19+BAWANA!AF19</f>
        <v>20.97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278.05999999999995</v>
      </c>
      <c r="E20">
        <f>BAWANA!AM20</f>
        <v>0</v>
      </c>
      <c r="F20">
        <f t="shared" si="4"/>
        <v>256</v>
      </c>
      <c r="G20">
        <f t="shared" si="5"/>
        <v>278.05999999999995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22.999999999999996</v>
      </c>
      <c r="T20">
        <v>69.609999999999985</v>
      </c>
      <c r="U20" s="114">
        <f t="shared" si="2"/>
        <v>278.05999999999995</v>
      </c>
      <c r="V20" s="112">
        <f t="shared" si="3"/>
        <v>0</v>
      </c>
      <c r="Y20">
        <f>BAWANA!AW20+BAWANA!AX20</f>
        <v>20.97</v>
      </c>
      <c r="Z20">
        <f>BAWANA!BD20+BAWANA!BE20</f>
        <v>20.97</v>
      </c>
      <c r="AA20">
        <f>BAWANA!X20+BAWANA!Y20</f>
        <v>20.97</v>
      </c>
      <c r="AB20">
        <f>BAWANA!AE20+BAWANA!AF20</f>
        <v>20.97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278.05999999999995</v>
      </c>
      <c r="E21">
        <f>BAWANA!AM21</f>
        <v>0</v>
      </c>
      <c r="F21">
        <f t="shared" si="4"/>
        <v>256</v>
      </c>
      <c r="G21">
        <f t="shared" si="5"/>
        <v>278.05999999999995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278.05999999999995</v>
      </c>
      <c r="V21" s="112">
        <f t="shared" si="3"/>
        <v>0</v>
      </c>
      <c r="Y21">
        <f>BAWANA!AW21+BAWANA!AX21</f>
        <v>20.97</v>
      </c>
      <c r="Z21">
        <f>BAWANA!BD21+BAWANA!BE21</f>
        <v>20.97</v>
      </c>
      <c r="AA21">
        <f>BAWANA!X21+BAWANA!Y21</f>
        <v>20.97</v>
      </c>
      <c r="AB21">
        <f>BAWANA!AE21+BAWANA!AF21</f>
        <v>20.97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278.05999999999995</v>
      </c>
      <c r="E22">
        <f>BAWANA!AM22</f>
        <v>0</v>
      </c>
      <c r="F22">
        <f t="shared" si="4"/>
        <v>256</v>
      </c>
      <c r="G22">
        <f t="shared" si="5"/>
        <v>278.05999999999995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278.05999999999995</v>
      </c>
      <c r="V22" s="112">
        <f t="shared" si="3"/>
        <v>0</v>
      </c>
      <c r="Y22">
        <f>BAWANA!AW22+BAWANA!AX22</f>
        <v>20.97</v>
      </c>
      <c r="Z22">
        <f>BAWANA!BD22+BAWANA!BE22</f>
        <v>20.97</v>
      </c>
      <c r="AA22">
        <f>BAWANA!X22+BAWANA!Y22</f>
        <v>20.97</v>
      </c>
      <c r="AB22">
        <f>BAWANA!AE22+BAWANA!AF22</f>
        <v>20.97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278.05999999999995</v>
      </c>
      <c r="E23">
        <f>BAWANA!AM23</f>
        <v>0</v>
      </c>
      <c r="F23">
        <f t="shared" si="4"/>
        <v>256</v>
      </c>
      <c r="G23">
        <f t="shared" si="5"/>
        <v>278.05999999999995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278.05999999999995</v>
      </c>
      <c r="V23" s="112">
        <f t="shared" si="3"/>
        <v>0</v>
      </c>
      <c r="Y23">
        <f>BAWANA!AW23+BAWANA!AX23</f>
        <v>20.97</v>
      </c>
      <c r="Z23">
        <f>BAWANA!BD23+BAWANA!BE23</f>
        <v>20.97</v>
      </c>
      <c r="AA23">
        <f>BAWANA!X23+BAWANA!Y23</f>
        <v>20.97</v>
      </c>
      <c r="AB23">
        <f>BAWANA!AE23+BAWANA!AF23</f>
        <v>20.97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278.05999999999995</v>
      </c>
      <c r="E24">
        <f>BAWANA!AM24</f>
        <v>0</v>
      </c>
      <c r="F24">
        <f t="shared" si="4"/>
        <v>256</v>
      </c>
      <c r="G24">
        <f t="shared" si="5"/>
        <v>278.05999999999995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278.05999999999995</v>
      </c>
      <c r="V24" s="112">
        <f t="shared" si="3"/>
        <v>0</v>
      </c>
      <c r="Y24">
        <f>BAWANA!AW24+BAWANA!AX24</f>
        <v>20.97</v>
      </c>
      <c r="Z24">
        <f>BAWANA!BD24+BAWANA!BE24</f>
        <v>20.97</v>
      </c>
      <c r="AA24">
        <f>BAWANA!X24+BAWANA!Y24</f>
        <v>20.97</v>
      </c>
      <c r="AB24">
        <f>BAWANA!AE24+BAWANA!AF24</f>
        <v>20.97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278.05999999999995</v>
      </c>
      <c r="E25">
        <f>BAWANA!AM25</f>
        <v>0</v>
      </c>
      <c r="F25">
        <f t="shared" si="4"/>
        <v>256</v>
      </c>
      <c r="G25">
        <f t="shared" si="5"/>
        <v>278.05999999999995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278.05999999999995</v>
      </c>
      <c r="V25" s="112">
        <f t="shared" si="3"/>
        <v>0</v>
      </c>
      <c r="Y25">
        <f>BAWANA!AW25+BAWANA!AX25</f>
        <v>20.97</v>
      </c>
      <c r="Z25">
        <f>BAWANA!BD25+BAWANA!BE25</f>
        <v>20.97</v>
      </c>
      <c r="AA25">
        <f>BAWANA!X25+BAWANA!Y25</f>
        <v>20.97</v>
      </c>
      <c r="AB25">
        <f>BAWANA!AE25+BAWANA!AF25</f>
        <v>20.97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278.05999999999995</v>
      </c>
      <c r="E26">
        <f>BAWANA!AM26</f>
        <v>0</v>
      </c>
      <c r="F26">
        <f t="shared" si="4"/>
        <v>256</v>
      </c>
      <c r="G26">
        <f t="shared" si="5"/>
        <v>278.05999999999995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278.05999999999995</v>
      </c>
      <c r="V26" s="112">
        <f t="shared" si="3"/>
        <v>0</v>
      </c>
      <c r="Y26">
        <f>BAWANA!AW26+BAWANA!AX26</f>
        <v>20.97</v>
      </c>
      <c r="Z26">
        <f>BAWANA!BD26+BAWANA!BE26</f>
        <v>20.97</v>
      </c>
      <c r="AA26">
        <f>BAWANA!X26+BAWANA!Y26</f>
        <v>20.97</v>
      </c>
      <c r="AB26">
        <f>BAWANA!AE26+BAWANA!AF26</f>
        <v>20.97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278.05999999999995</v>
      </c>
      <c r="E27">
        <f>BAWANA!AM27</f>
        <v>0</v>
      </c>
      <c r="F27">
        <f t="shared" si="4"/>
        <v>256</v>
      </c>
      <c r="G27">
        <f t="shared" si="5"/>
        <v>278.05999999999995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278.05999999999995</v>
      </c>
      <c r="V27" s="112">
        <f t="shared" si="3"/>
        <v>0</v>
      </c>
      <c r="Y27">
        <f>BAWANA!AW27+BAWANA!AX27</f>
        <v>20.97</v>
      </c>
      <c r="Z27">
        <f>BAWANA!BD27+BAWANA!BE27</f>
        <v>20.97</v>
      </c>
      <c r="AA27">
        <f>BAWANA!X27+BAWANA!Y27</f>
        <v>20.97</v>
      </c>
      <c r="AB27">
        <f>BAWANA!AE27+BAWANA!AF27</f>
        <v>20.97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278.05999999999995</v>
      </c>
      <c r="E28">
        <f>BAWANA!AM28</f>
        <v>0</v>
      </c>
      <c r="F28">
        <f t="shared" si="4"/>
        <v>256</v>
      </c>
      <c r="G28">
        <f t="shared" si="5"/>
        <v>278.05999999999995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278.05999999999995</v>
      </c>
      <c r="V28" s="112">
        <f t="shared" si="3"/>
        <v>0</v>
      </c>
      <c r="Y28">
        <f>BAWANA!AW28+BAWANA!AX28</f>
        <v>20.97</v>
      </c>
      <c r="Z28">
        <f>BAWANA!BD28+BAWANA!BE28</f>
        <v>20.97</v>
      </c>
      <c r="AA28">
        <f>BAWANA!X28+BAWANA!Y28</f>
        <v>20.97</v>
      </c>
      <c r="AB28">
        <f>BAWANA!AE28+BAWANA!AF28</f>
        <v>20.97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278.05999999999995</v>
      </c>
      <c r="E29">
        <f>BAWANA!AM29</f>
        <v>0</v>
      </c>
      <c r="F29">
        <f t="shared" si="4"/>
        <v>256</v>
      </c>
      <c r="G29">
        <f t="shared" si="5"/>
        <v>278.05999999999995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278.05999999999995</v>
      </c>
      <c r="V29" s="112">
        <f t="shared" si="3"/>
        <v>0</v>
      </c>
      <c r="Y29">
        <f>BAWANA!AW29+BAWANA!AX29</f>
        <v>20.97</v>
      </c>
      <c r="Z29">
        <f>BAWANA!BD29+BAWANA!BE29</f>
        <v>20.97</v>
      </c>
      <c r="AA29">
        <f>BAWANA!X29+BAWANA!Y29</f>
        <v>20.97</v>
      </c>
      <c r="AB29">
        <f>BAWANA!AE29+BAWANA!AF29</f>
        <v>20.97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278.05999999999995</v>
      </c>
      <c r="E35">
        <f>BAWANA!AM35</f>
        <v>0</v>
      </c>
      <c r="F35">
        <f t="shared" si="4"/>
        <v>256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278.05999999999995</v>
      </c>
      <c r="E36">
        <f>BAWANA!AM36</f>
        <v>0</v>
      </c>
      <c r="F36">
        <f t="shared" si="4"/>
        <v>256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290.65999999999997</v>
      </c>
      <c r="E63">
        <f>BAWANA!AM63</f>
        <v>0</v>
      </c>
      <c r="F63">
        <f t="shared" si="4"/>
        <v>256</v>
      </c>
      <c r="G63">
        <f t="shared" si="5"/>
        <v>290.65999999999997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290.66000000000003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22.999999999999996</v>
      </c>
      <c r="T63">
        <v>69.609999999999985</v>
      </c>
      <c r="U63" s="114">
        <f t="shared" si="2"/>
        <v>290.65999999999997</v>
      </c>
      <c r="V63" s="112">
        <f t="shared" si="3"/>
        <v>0</v>
      </c>
      <c r="Y63">
        <f>BAWANA!AW63+BAWANA!AX63</f>
        <v>14.67</v>
      </c>
      <c r="Z63">
        <f>BAWANA!BD63+BAWANA!BE63</f>
        <v>14.67</v>
      </c>
      <c r="AA63">
        <f>BAWANA!X63+BAWANA!Y63</f>
        <v>14.67</v>
      </c>
      <c r="AB63">
        <f>BAWANA!AE63+BAWANA!AF63</f>
        <v>14.67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290.65999999999997</v>
      </c>
      <c r="E64">
        <f>BAWANA!AM64</f>
        <v>0</v>
      </c>
      <c r="F64">
        <f t="shared" si="4"/>
        <v>256</v>
      </c>
      <c r="G64">
        <f t="shared" si="5"/>
        <v>290.65999999999997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290.66000000000003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22.999999999999996</v>
      </c>
      <c r="T64">
        <v>69.609999999999985</v>
      </c>
      <c r="U64" s="114">
        <f t="shared" si="2"/>
        <v>290.65999999999997</v>
      </c>
      <c r="V64" s="112">
        <f t="shared" si="3"/>
        <v>0</v>
      </c>
      <c r="Y64">
        <f>BAWANA!AW64+BAWANA!AX64</f>
        <v>14.67</v>
      </c>
      <c r="Z64">
        <f>BAWANA!BD64+BAWANA!BE64</f>
        <v>14.67</v>
      </c>
      <c r="AA64">
        <f>BAWANA!X64+BAWANA!Y64</f>
        <v>14.67</v>
      </c>
      <c r="AB64">
        <f>BAWANA!AE64+BAWANA!AF64</f>
        <v>14.67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131.96</v>
      </c>
      <c r="J65">
        <f>BYPL_EOD!AI65+BYPL_EOD!AJ65</f>
        <v>57.6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131.95541821464533</v>
      </c>
      <c r="Q65">
        <v>57.598000069442037</v>
      </c>
      <c r="R65">
        <v>5.8397972292628726</v>
      </c>
      <c r="S65">
        <v>22.999201416617478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131.96</v>
      </c>
      <c r="J66">
        <f>BYPL_EOD!AI66+BYPL_EOD!AJ66</f>
        <v>57.6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131.95541821464533</v>
      </c>
      <c r="Q66">
        <v>57.598000069442037</v>
      </c>
      <c r="R66">
        <v>5.8397972292628726</v>
      </c>
      <c r="S66">
        <v>22.999201416617478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131.96</v>
      </c>
      <c r="J67">
        <f>BYPL_EOD!AI67+BYPL_EOD!AJ67</f>
        <v>57.6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131.95541821464533</v>
      </c>
      <c r="Q67">
        <v>57.598000069442037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131.96</v>
      </c>
      <c r="J68">
        <f>BYPL_EOD!AI68+BYPL_EOD!AJ68</f>
        <v>57.6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131.95541821464533</v>
      </c>
      <c r="Q68">
        <v>57.598000069442037</v>
      </c>
      <c r="R68">
        <v>5.8397972292628726</v>
      </c>
      <c r="S68">
        <v>22.999201416617478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131.96</v>
      </c>
      <c r="J69">
        <f>BYPL_EOD!AI69+BYPL_EOD!AJ69</f>
        <v>57.6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131.95541821464533</v>
      </c>
      <c r="Q69">
        <v>57.598000069442037</v>
      </c>
      <c r="R69">
        <v>5.8397972292628726</v>
      </c>
      <c r="S69">
        <v>22.999201416617478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131.96</v>
      </c>
      <c r="J70">
        <f>BYPL_EOD!AI70+BYPL_EOD!AJ70</f>
        <v>57.6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131.95541821464533</v>
      </c>
      <c r="Q70">
        <v>57.598000069442037</v>
      </c>
      <c r="R70">
        <v>5.8397972292628726</v>
      </c>
      <c r="S70">
        <v>22.999201416617478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131.96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131.95541821464533</v>
      </c>
      <c r="Q71">
        <v>57.598000069442037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131.96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131.95541821464533</v>
      </c>
      <c r="Q72">
        <v>57.598000069442037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131.96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131.95541821464533</v>
      </c>
      <c r="Q73">
        <v>57.598000069442037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131.96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131.95541821464533</v>
      </c>
      <c r="Q74">
        <v>57.598000069442037</v>
      </c>
      <c r="R74">
        <v>5.8397972292628726</v>
      </c>
      <c r="S74">
        <v>22.999201416617478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</v>
      </c>
      <c r="E75">
        <f>BAWANA!AM75</f>
        <v>0</v>
      </c>
      <c r="F75">
        <f t="shared" si="11"/>
        <v>256</v>
      </c>
      <c r="G75">
        <f t="shared" si="12"/>
        <v>278.05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-9.9999999999909051E-3</v>
      </c>
      <c r="P75">
        <v>134.60515895849818</v>
      </c>
      <c r="Q75">
        <v>44.998381644249442</v>
      </c>
      <c r="R75">
        <v>5.8397899733870391</v>
      </c>
      <c r="S75">
        <v>22.999172840394159</v>
      </c>
      <c r="T75">
        <v>69.607496583471189</v>
      </c>
      <c r="U75" s="114">
        <f t="shared" si="9"/>
        <v>278.05</v>
      </c>
      <c r="V75" s="112">
        <f t="shared" si="10"/>
        <v>0</v>
      </c>
      <c r="Y75">
        <f>BAWANA!AW75+BAWANA!AX75</f>
        <v>9.9499999999999993</v>
      </c>
      <c r="Z75">
        <f>BAWANA!BD75+BAWANA!BE75</f>
        <v>32</v>
      </c>
      <c r="AA75">
        <f>BAWANA!X75+BAWANA!Y75</f>
        <v>9.9499999999999993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</v>
      </c>
      <c r="E76">
        <f>BAWANA!AM76</f>
        <v>0</v>
      </c>
      <c r="F76">
        <f t="shared" si="11"/>
        <v>256</v>
      </c>
      <c r="G76">
        <f t="shared" si="12"/>
        <v>278.05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-9.9999999999909051E-3</v>
      </c>
      <c r="P76">
        <v>134.60515895849818</v>
      </c>
      <c r="Q76">
        <v>44.998381644249442</v>
      </c>
      <c r="R76">
        <v>5.8397899733870391</v>
      </c>
      <c r="S76">
        <v>22.999172840394159</v>
      </c>
      <c r="T76">
        <v>69.607496583471189</v>
      </c>
      <c r="U76" s="114">
        <f t="shared" si="9"/>
        <v>278.05</v>
      </c>
      <c r="V76" s="112">
        <f t="shared" si="10"/>
        <v>0</v>
      </c>
      <c r="Y76">
        <f>BAWANA!AW76+BAWANA!AX76</f>
        <v>9.9499999999999993</v>
      </c>
      <c r="Z76">
        <f>BAWANA!BD76+BAWANA!BE76</f>
        <v>32</v>
      </c>
      <c r="AA76">
        <f>BAWANA!X76+BAWANA!Y76</f>
        <v>9.9499999999999993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</v>
      </c>
      <c r="E77">
        <f>BAWANA!AM77</f>
        <v>0</v>
      </c>
      <c r="F77">
        <f t="shared" si="11"/>
        <v>256</v>
      </c>
      <c r="G77">
        <f t="shared" si="12"/>
        <v>278.05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-9.9999999999909051E-3</v>
      </c>
      <c r="P77">
        <v>134.60515895849818</v>
      </c>
      <c r="Q77">
        <v>44.998381644249442</v>
      </c>
      <c r="R77">
        <v>5.8397899733870391</v>
      </c>
      <c r="S77">
        <v>22.999172840394159</v>
      </c>
      <c r="T77">
        <v>69.607496583471189</v>
      </c>
      <c r="U77" s="114">
        <f t="shared" si="9"/>
        <v>278.05</v>
      </c>
      <c r="V77" s="112">
        <f t="shared" si="10"/>
        <v>0</v>
      </c>
      <c r="Y77">
        <f>BAWANA!AW77+BAWANA!AX77</f>
        <v>9.9499999999999993</v>
      </c>
      <c r="Z77">
        <f>BAWANA!BD77+BAWANA!BE77</f>
        <v>32</v>
      </c>
      <c r="AA77">
        <f>BAWANA!X77+BAWANA!Y77</f>
        <v>9.9499999999999993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</v>
      </c>
      <c r="E78">
        <f>BAWANA!AM78</f>
        <v>0</v>
      </c>
      <c r="F78">
        <f t="shared" si="11"/>
        <v>256</v>
      </c>
      <c r="G78">
        <f t="shared" si="12"/>
        <v>278.05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-9.9999999999909051E-3</v>
      </c>
      <c r="P78">
        <v>134.60515895849818</v>
      </c>
      <c r="Q78">
        <v>44.998381644249442</v>
      </c>
      <c r="R78">
        <v>5.8397899733870391</v>
      </c>
      <c r="S78">
        <v>22.999172840394159</v>
      </c>
      <c r="T78">
        <v>69.607496583471189</v>
      </c>
      <c r="U78" s="114">
        <f t="shared" si="9"/>
        <v>278.05</v>
      </c>
      <c r="V78" s="112">
        <f t="shared" si="10"/>
        <v>0</v>
      </c>
      <c r="Y78">
        <f>BAWANA!AW78+BAWANA!AX78</f>
        <v>9.9499999999999993</v>
      </c>
      <c r="Z78">
        <f>BAWANA!BD78+BAWANA!BE78</f>
        <v>32</v>
      </c>
      <c r="AA78">
        <f>BAWANA!X78+BAWANA!Y78</f>
        <v>9.9499999999999993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6.5895449999999931</v>
      </c>
      <c r="E99" s="114">
        <f t="shared" si="14"/>
        <v>0</v>
      </c>
      <c r="F99" s="114">
        <f t="shared" si="14"/>
        <v>6.1440000000000001</v>
      </c>
      <c r="G99" s="114">
        <f t="shared" si="14"/>
        <v>6.5895449999999931</v>
      </c>
      <c r="H99" s="114"/>
      <c r="I99" s="114">
        <f t="shared" si="14"/>
        <v>3.0397399999999934</v>
      </c>
      <c r="J99" s="114">
        <f t="shared" si="14"/>
        <v>1.1871000000000005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6.5896399999999886</v>
      </c>
      <c r="O99" s="114">
        <f t="shared" si="14"/>
        <v>-9.4999999999913594E-5</v>
      </c>
      <c r="P99" s="114">
        <f t="shared" si="14"/>
        <v>3.0396995629478369</v>
      </c>
      <c r="Q99" s="114">
        <f t="shared" si="14"/>
        <v>1.1870804442074965</v>
      </c>
      <c r="R99" s="114">
        <f t="shared" si="14"/>
        <v>0.14015792339474697</v>
      </c>
      <c r="S99" s="114">
        <f t="shared" si="14"/>
        <v>0.55199182158890103</v>
      </c>
      <c r="T99" s="114">
        <f t="shared" si="14"/>
        <v>1.6706152478610163</v>
      </c>
      <c r="U99" s="114">
        <f t="shared" si="14"/>
        <v>6.5895449999999931</v>
      </c>
      <c r="V99" s="114">
        <f t="shared" si="10"/>
        <v>0</v>
      </c>
      <c r="Y99" s="114">
        <f>SUM(Y3:Y98)/4000</f>
        <v>0.4886900000000004</v>
      </c>
      <c r="Z99" s="114">
        <f t="shared" ref="Z99:AD99" si="15">SUM(Z3:Z98)/4000</f>
        <v>0.60176500000000033</v>
      </c>
      <c r="AA99" s="114">
        <f t="shared" si="15"/>
        <v>0.4886900000000004</v>
      </c>
      <c r="AB99" s="114">
        <f t="shared" si="15"/>
        <v>0.60176500000000033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465</v>
      </c>
      <c r="E3">
        <f>BAWANA!AQ3</f>
        <v>0</v>
      </c>
      <c r="F3">
        <f>(B3+C3)*0.8</f>
        <v>712</v>
      </c>
      <c r="G3">
        <f>(D3+E3)</f>
        <v>465</v>
      </c>
      <c r="H3" s="112"/>
      <c r="I3">
        <f>BRPL_EOD!AM3+BRPL_EOD!AN3</f>
        <v>380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465</v>
      </c>
      <c r="O3" s="112">
        <f t="shared" ref="O3:O66" si="1">G3-N3</f>
        <v>0</v>
      </c>
      <c r="P3">
        <v>380</v>
      </c>
      <c r="Q3">
        <v>55</v>
      </c>
      <c r="R3">
        <v>0</v>
      </c>
      <c r="S3">
        <v>0</v>
      </c>
      <c r="T3">
        <v>30</v>
      </c>
      <c r="U3" s="114">
        <f t="shared" ref="U3:U66" si="2">SUM(P3:T3)</f>
        <v>465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465</v>
      </c>
      <c r="E4">
        <f>BAWANA!AQ4</f>
        <v>0</v>
      </c>
      <c r="F4">
        <f t="shared" ref="F4:F67" si="4">(B4+C4)*0.8</f>
        <v>712</v>
      </c>
      <c r="G4">
        <f t="shared" ref="G4:G67" si="5">(D4+E4)</f>
        <v>465</v>
      </c>
      <c r="H4" s="112"/>
      <c r="I4">
        <f>BRPL_EOD!AM4+BRPL_EOD!AN4</f>
        <v>380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465</v>
      </c>
      <c r="O4" s="112">
        <f t="shared" si="1"/>
        <v>0</v>
      </c>
      <c r="P4">
        <v>380</v>
      </c>
      <c r="Q4">
        <v>55</v>
      </c>
      <c r="R4">
        <v>0</v>
      </c>
      <c r="S4">
        <v>0</v>
      </c>
      <c r="T4">
        <v>30</v>
      </c>
      <c r="U4" s="114">
        <f t="shared" si="2"/>
        <v>465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185</v>
      </c>
      <c r="E5">
        <f>BAWANA!AQ5</f>
        <v>0</v>
      </c>
      <c r="F5">
        <f t="shared" si="4"/>
        <v>712</v>
      </c>
      <c r="G5">
        <f t="shared" si="5"/>
        <v>185</v>
      </c>
      <c r="H5" s="112"/>
      <c r="I5">
        <f>BRPL_EOD!AM5+BRPL_EOD!AN5</f>
        <v>100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185</v>
      </c>
      <c r="O5" s="112">
        <f t="shared" si="1"/>
        <v>0</v>
      </c>
      <c r="P5">
        <v>100</v>
      </c>
      <c r="Q5">
        <v>55</v>
      </c>
      <c r="R5">
        <v>0</v>
      </c>
      <c r="S5">
        <v>0</v>
      </c>
      <c r="T5">
        <v>30</v>
      </c>
      <c r="U5" s="114">
        <f t="shared" si="2"/>
        <v>185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185</v>
      </c>
      <c r="E6">
        <f>BAWANA!AQ6</f>
        <v>0</v>
      </c>
      <c r="F6">
        <f t="shared" si="4"/>
        <v>712</v>
      </c>
      <c r="G6">
        <f t="shared" si="5"/>
        <v>185</v>
      </c>
      <c r="H6" s="112"/>
      <c r="I6">
        <f>BRPL_EOD!AM6+BRPL_EOD!AN6</f>
        <v>100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185</v>
      </c>
      <c r="O6" s="112">
        <f t="shared" si="1"/>
        <v>0</v>
      </c>
      <c r="P6">
        <v>100</v>
      </c>
      <c r="Q6">
        <v>55</v>
      </c>
      <c r="R6">
        <v>0</v>
      </c>
      <c r="S6">
        <v>0</v>
      </c>
      <c r="T6">
        <v>30</v>
      </c>
      <c r="U6" s="114">
        <f t="shared" si="2"/>
        <v>185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153</v>
      </c>
      <c r="E7">
        <f>BAWANA!AQ7</f>
        <v>0</v>
      </c>
      <c r="F7">
        <f t="shared" si="4"/>
        <v>712</v>
      </c>
      <c r="G7">
        <f t="shared" si="5"/>
        <v>153</v>
      </c>
      <c r="H7" s="112"/>
      <c r="I7">
        <f>BRPL_EOD!AM7+BRPL_EOD!AN7</f>
        <v>100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153</v>
      </c>
      <c r="O7" s="112">
        <f t="shared" si="1"/>
        <v>0</v>
      </c>
      <c r="P7">
        <v>100</v>
      </c>
      <c r="Q7">
        <v>23</v>
      </c>
      <c r="R7">
        <v>0</v>
      </c>
      <c r="S7">
        <v>0</v>
      </c>
      <c r="T7">
        <v>30</v>
      </c>
      <c r="U7" s="114">
        <f t="shared" si="2"/>
        <v>153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153</v>
      </c>
      <c r="E8">
        <f>BAWANA!AQ8</f>
        <v>0</v>
      </c>
      <c r="F8">
        <f t="shared" si="4"/>
        <v>712</v>
      </c>
      <c r="G8">
        <f t="shared" si="5"/>
        <v>153</v>
      </c>
      <c r="H8" s="112"/>
      <c r="I8">
        <f>BRPL_EOD!AM8+BRPL_EOD!AN8</f>
        <v>100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153</v>
      </c>
      <c r="O8" s="112">
        <f t="shared" si="1"/>
        <v>0</v>
      </c>
      <c r="P8">
        <v>100</v>
      </c>
      <c r="Q8">
        <v>23</v>
      </c>
      <c r="R8">
        <v>0</v>
      </c>
      <c r="S8">
        <v>0</v>
      </c>
      <c r="T8">
        <v>30</v>
      </c>
      <c r="U8" s="114">
        <f t="shared" si="2"/>
        <v>153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153</v>
      </c>
      <c r="E9">
        <f>BAWANA!AQ9</f>
        <v>0</v>
      </c>
      <c r="F9">
        <f t="shared" si="4"/>
        <v>712</v>
      </c>
      <c r="G9">
        <f t="shared" si="5"/>
        <v>153</v>
      </c>
      <c r="H9" s="112"/>
      <c r="I9">
        <f>BRPL_EOD!AM9+BRPL_EOD!AN9</f>
        <v>100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153</v>
      </c>
      <c r="O9" s="112">
        <f t="shared" si="1"/>
        <v>0</v>
      </c>
      <c r="P9">
        <v>100</v>
      </c>
      <c r="Q9">
        <v>23</v>
      </c>
      <c r="R9">
        <v>0</v>
      </c>
      <c r="S9">
        <v>0</v>
      </c>
      <c r="T9">
        <v>30</v>
      </c>
      <c r="U9" s="114">
        <f t="shared" si="2"/>
        <v>153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153</v>
      </c>
      <c r="E10">
        <f>BAWANA!AQ10</f>
        <v>0</v>
      </c>
      <c r="F10">
        <f t="shared" si="4"/>
        <v>712</v>
      </c>
      <c r="G10">
        <f t="shared" si="5"/>
        <v>153</v>
      </c>
      <c r="H10" s="112"/>
      <c r="I10">
        <f>BRPL_EOD!AM10+BRPL_EOD!AN10</f>
        <v>100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153</v>
      </c>
      <c r="O10" s="112">
        <f t="shared" si="1"/>
        <v>0</v>
      </c>
      <c r="P10">
        <v>100</v>
      </c>
      <c r="Q10">
        <v>23</v>
      </c>
      <c r="R10">
        <v>0</v>
      </c>
      <c r="S10">
        <v>0</v>
      </c>
      <c r="T10">
        <v>30</v>
      </c>
      <c r="U10" s="114">
        <f t="shared" si="2"/>
        <v>153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712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712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712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712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712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712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712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712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712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712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712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712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712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712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712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712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712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712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712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712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472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472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472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472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472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472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712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704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704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704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688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688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688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688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688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688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688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688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688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688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688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688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688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688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688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688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688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688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688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688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688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688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688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712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712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712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712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712</v>
      </c>
      <c r="G79">
        <f t="shared" si="12"/>
        <v>150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712</v>
      </c>
      <c r="G80">
        <f t="shared" si="12"/>
        <v>150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712</v>
      </c>
      <c r="G81">
        <f t="shared" si="12"/>
        <v>150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166</v>
      </c>
      <c r="E82">
        <f>BAWANA!AQ82</f>
        <v>0</v>
      </c>
      <c r="F82">
        <f t="shared" si="11"/>
        <v>712</v>
      </c>
      <c r="G82">
        <f t="shared" si="12"/>
        <v>166</v>
      </c>
      <c r="H82" s="112"/>
      <c r="I82">
        <f>BRPL_EOD!AM82+BRPL_EOD!AN82</f>
        <v>113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166</v>
      </c>
      <c r="O82" s="112">
        <f t="shared" si="8"/>
        <v>0</v>
      </c>
      <c r="P82">
        <v>113</v>
      </c>
      <c r="Q82">
        <v>23</v>
      </c>
      <c r="R82">
        <v>0</v>
      </c>
      <c r="S82">
        <v>0</v>
      </c>
      <c r="T82">
        <v>30</v>
      </c>
      <c r="U82" s="114">
        <f t="shared" si="9"/>
        <v>166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170</v>
      </c>
      <c r="E83">
        <f>BAWANA!AQ83</f>
        <v>0</v>
      </c>
      <c r="F83">
        <f t="shared" si="11"/>
        <v>712</v>
      </c>
      <c r="G83">
        <f t="shared" si="12"/>
        <v>170</v>
      </c>
      <c r="H83" s="112"/>
      <c r="I83">
        <f>BRPL_EOD!AM83+BRPL_EOD!AN83</f>
        <v>117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170</v>
      </c>
      <c r="O83" s="112">
        <f t="shared" si="8"/>
        <v>0</v>
      </c>
      <c r="P83">
        <v>117</v>
      </c>
      <c r="Q83">
        <v>23</v>
      </c>
      <c r="R83">
        <v>0</v>
      </c>
      <c r="S83">
        <v>0</v>
      </c>
      <c r="T83">
        <v>30</v>
      </c>
      <c r="U83" s="114">
        <f t="shared" si="9"/>
        <v>170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159</v>
      </c>
      <c r="E84">
        <f>BAWANA!AQ84</f>
        <v>0</v>
      </c>
      <c r="F84">
        <f t="shared" si="11"/>
        <v>712</v>
      </c>
      <c r="G84">
        <f t="shared" si="12"/>
        <v>159</v>
      </c>
      <c r="H84" s="112"/>
      <c r="I84">
        <f>BRPL_EOD!AM84+BRPL_EOD!AN84</f>
        <v>106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159</v>
      </c>
      <c r="O84" s="112">
        <f t="shared" si="8"/>
        <v>0</v>
      </c>
      <c r="P84">
        <v>106</v>
      </c>
      <c r="Q84">
        <v>23</v>
      </c>
      <c r="R84">
        <v>0</v>
      </c>
      <c r="S84">
        <v>0</v>
      </c>
      <c r="T84">
        <v>30</v>
      </c>
      <c r="U84" s="114">
        <f t="shared" si="9"/>
        <v>159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250</v>
      </c>
      <c r="E85">
        <f>BAWANA!AQ85</f>
        <v>0</v>
      </c>
      <c r="F85">
        <f t="shared" si="11"/>
        <v>712</v>
      </c>
      <c r="G85">
        <f t="shared" si="12"/>
        <v>250</v>
      </c>
      <c r="H85" s="112"/>
      <c r="I85">
        <f>BRPL_EOD!AM85+BRPL_EOD!AN85</f>
        <v>197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250</v>
      </c>
      <c r="O85" s="112">
        <f t="shared" si="8"/>
        <v>0</v>
      </c>
      <c r="P85">
        <v>197</v>
      </c>
      <c r="Q85">
        <v>23</v>
      </c>
      <c r="R85">
        <v>0</v>
      </c>
      <c r="S85">
        <v>0</v>
      </c>
      <c r="T85">
        <v>30</v>
      </c>
      <c r="U85" s="114">
        <f t="shared" si="9"/>
        <v>250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277</v>
      </c>
      <c r="E86">
        <f>BAWANA!AQ86</f>
        <v>0</v>
      </c>
      <c r="F86">
        <f t="shared" si="11"/>
        <v>712</v>
      </c>
      <c r="G86">
        <f t="shared" si="12"/>
        <v>277</v>
      </c>
      <c r="H86" s="112"/>
      <c r="I86">
        <f>BRPL_EOD!AM86+BRPL_EOD!AN86</f>
        <v>224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277</v>
      </c>
      <c r="O86" s="112">
        <f t="shared" si="8"/>
        <v>0</v>
      </c>
      <c r="P86">
        <v>224</v>
      </c>
      <c r="Q86">
        <v>23</v>
      </c>
      <c r="R86">
        <v>0</v>
      </c>
      <c r="S86">
        <v>0</v>
      </c>
      <c r="T86">
        <v>30</v>
      </c>
      <c r="U86" s="114">
        <f t="shared" si="9"/>
        <v>277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296</v>
      </c>
      <c r="E87">
        <f>BAWANA!AQ87</f>
        <v>0</v>
      </c>
      <c r="F87">
        <f t="shared" si="11"/>
        <v>712</v>
      </c>
      <c r="G87">
        <f t="shared" si="12"/>
        <v>296</v>
      </c>
      <c r="H87" s="112"/>
      <c r="I87">
        <f>BRPL_EOD!AM87+BRPL_EOD!AN87</f>
        <v>243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296</v>
      </c>
      <c r="O87" s="112">
        <f t="shared" si="8"/>
        <v>0</v>
      </c>
      <c r="P87">
        <v>243</v>
      </c>
      <c r="Q87">
        <v>23</v>
      </c>
      <c r="R87">
        <v>0</v>
      </c>
      <c r="S87">
        <v>0</v>
      </c>
      <c r="T87">
        <v>30</v>
      </c>
      <c r="U87" s="114">
        <f t="shared" si="9"/>
        <v>296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350.03899999999999</v>
      </c>
      <c r="E88">
        <f>BAWANA!AQ88</f>
        <v>0</v>
      </c>
      <c r="F88">
        <f t="shared" si="11"/>
        <v>712</v>
      </c>
      <c r="G88">
        <f t="shared" si="12"/>
        <v>350.03899999999999</v>
      </c>
      <c r="H88" s="112"/>
      <c r="I88">
        <f>BRPL_EOD!AM88+BRPL_EOD!AN88</f>
        <v>297.04000000000002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350.04</v>
      </c>
      <c r="O88" s="112">
        <f t="shared" si="8"/>
        <v>-1.0000000000331966E-3</v>
      </c>
      <c r="P88">
        <v>297.03915141126726</v>
      </c>
      <c r="Q88">
        <v>22.999934293223628</v>
      </c>
      <c r="R88">
        <v>0</v>
      </c>
      <c r="S88">
        <v>0</v>
      </c>
      <c r="T88">
        <v>29.999914295509083</v>
      </c>
      <c r="U88" s="114">
        <f t="shared" si="9"/>
        <v>350.03899999999999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392.03899999999999</v>
      </c>
      <c r="E89">
        <f>BAWANA!AQ89</f>
        <v>0</v>
      </c>
      <c r="F89">
        <f t="shared" si="11"/>
        <v>712</v>
      </c>
      <c r="G89">
        <f t="shared" si="12"/>
        <v>392.03899999999999</v>
      </c>
      <c r="H89" s="112"/>
      <c r="I89">
        <f>BRPL_EOD!AM89+BRPL_EOD!AN89</f>
        <v>339.04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392.04</v>
      </c>
      <c r="O89" s="112">
        <f t="shared" si="8"/>
        <v>-1.0000000000331966E-3</v>
      </c>
      <c r="P89">
        <v>339.03913519028669</v>
      </c>
      <c r="Q89">
        <v>22.999941332517089</v>
      </c>
      <c r="R89">
        <v>0</v>
      </c>
      <c r="S89">
        <v>0</v>
      </c>
      <c r="T89">
        <v>29.999923477196202</v>
      </c>
      <c r="U89" s="114">
        <f t="shared" si="9"/>
        <v>392.03899999999999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448.03899999999999</v>
      </c>
      <c r="E90">
        <f>BAWANA!AQ90</f>
        <v>0</v>
      </c>
      <c r="F90">
        <f t="shared" si="11"/>
        <v>712</v>
      </c>
      <c r="G90">
        <f t="shared" si="12"/>
        <v>448.03899999999999</v>
      </c>
      <c r="H90" s="112"/>
      <c r="I90">
        <f>BRPL_EOD!AM90+BRPL_EOD!AN90</f>
        <v>395.04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448.04</v>
      </c>
      <c r="O90" s="112">
        <f t="shared" si="8"/>
        <v>-1.0000000000331966E-3</v>
      </c>
      <c r="P90">
        <v>395.03911829300955</v>
      </c>
      <c r="Q90">
        <v>22.99994866529774</v>
      </c>
      <c r="R90">
        <v>0</v>
      </c>
      <c r="S90">
        <v>0</v>
      </c>
      <c r="T90">
        <v>29.999933041692703</v>
      </c>
      <c r="U90" s="114">
        <f t="shared" si="9"/>
        <v>448.03899999999999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330.03899999999999</v>
      </c>
      <c r="E91">
        <f>BAWANA!AQ91</f>
        <v>0</v>
      </c>
      <c r="F91">
        <f t="shared" si="11"/>
        <v>712</v>
      </c>
      <c r="G91">
        <f t="shared" si="12"/>
        <v>330.03899999999999</v>
      </c>
      <c r="H91" s="112"/>
      <c r="I91">
        <f>BRPL_EOD!AM91+BRPL_EOD!AN91</f>
        <v>277.04000000000002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330.04</v>
      </c>
      <c r="O91" s="112">
        <f t="shared" si="8"/>
        <v>-1.0000000000331966E-3</v>
      </c>
      <c r="P91">
        <v>277.03916058659553</v>
      </c>
      <c r="Q91">
        <v>22.999930311477396</v>
      </c>
      <c r="R91">
        <v>0</v>
      </c>
      <c r="S91">
        <v>0</v>
      </c>
      <c r="T91">
        <v>29.999909101927035</v>
      </c>
      <c r="U91" s="114">
        <f t="shared" si="9"/>
        <v>330.03899999999993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433.03899999999999</v>
      </c>
      <c r="E92">
        <f>BAWANA!AQ92</f>
        <v>0</v>
      </c>
      <c r="F92">
        <f t="shared" si="11"/>
        <v>712</v>
      </c>
      <c r="G92">
        <f t="shared" si="12"/>
        <v>433.03899999999999</v>
      </c>
      <c r="H92" s="112"/>
      <c r="I92">
        <f>BRPL_EOD!AM92+BRPL_EOD!AN92</f>
        <v>328.04</v>
      </c>
      <c r="J92">
        <f>BYPL_EOD!AM92+BYPL_EOD!AN92</f>
        <v>35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433.04</v>
      </c>
      <c r="O92" s="112">
        <f t="shared" si="8"/>
        <v>-1.0000000000331966E-3</v>
      </c>
      <c r="P92">
        <v>328.03924247182709</v>
      </c>
      <c r="Q92">
        <v>34.999919176057638</v>
      </c>
      <c r="R92">
        <v>0</v>
      </c>
      <c r="S92">
        <v>0</v>
      </c>
      <c r="T92">
        <v>69.999838352115276</v>
      </c>
      <c r="U92" s="114">
        <f t="shared" si="9"/>
        <v>433.03899999999999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491.03899999999999</v>
      </c>
      <c r="E93">
        <f>BAWANA!AQ93</f>
        <v>0</v>
      </c>
      <c r="F93">
        <f t="shared" si="11"/>
        <v>712</v>
      </c>
      <c r="G93">
        <f t="shared" si="12"/>
        <v>491.03899999999999</v>
      </c>
      <c r="H93" s="112"/>
      <c r="I93">
        <f>BRPL_EOD!AM93+BRPL_EOD!AN93</f>
        <v>366.04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491.04</v>
      </c>
      <c r="O93" s="112">
        <f t="shared" si="8"/>
        <v>-1.0000000000331966E-3</v>
      </c>
      <c r="P93">
        <v>366.03925456174647</v>
      </c>
      <c r="Q93">
        <v>54.999887992831539</v>
      </c>
      <c r="R93">
        <v>0</v>
      </c>
      <c r="S93">
        <v>0</v>
      </c>
      <c r="T93">
        <v>69.999857445421952</v>
      </c>
      <c r="U93" s="114">
        <f t="shared" si="9"/>
        <v>491.03899999999999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502.03899999999999</v>
      </c>
      <c r="E94">
        <f>BAWANA!AQ94</f>
        <v>0</v>
      </c>
      <c r="F94">
        <f t="shared" si="11"/>
        <v>712</v>
      </c>
      <c r="G94">
        <f t="shared" si="12"/>
        <v>502.03899999999999</v>
      </c>
      <c r="H94" s="112"/>
      <c r="I94">
        <f>BRPL_EOD!AM94+BRPL_EOD!AN94</f>
        <v>377.04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502.04</v>
      </c>
      <c r="O94" s="112">
        <f t="shared" si="8"/>
        <v>-1.0000000000331966E-3</v>
      </c>
      <c r="P94">
        <v>377.03924898414471</v>
      </c>
      <c r="Q94">
        <v>54.99989044697633</v>
      </c>
      <c r="R94">
        <v>0</v>
      </c>
      <c r="S94">
        <v>0</v>
      </c>
      <c r="T94">
        <v>69.999860568878972</v>
      </c>
      <c r="U94" s="114">
        <f t="shared" si="9"/>
        <v>502.03899999999999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479.03899999999999</v>
      </c>
      <c r="E95">
        <f>BAWANA!AQ95</f>
        <v>0</v>
      </c>
      <c r="F95">
        <f t="shared" si="11"/>
        <v>712</v>
      </c>
      <c r="G95">
        <f t="shared" si="12"/>
        <v>479.03899999999999</v>
      </c>
      <c r="H95" s="112"/>
      <c r="I95">
        <f>BRPL_EOD!AM95+BRPL_EOD!AN95</f>
        <v>354.04</v>
      </c>
      <c r="J95">
        <f>BYPL_EOD!AM95+BYPL_EOD!AN95</f>
        <v>55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479.04</v>
      </c>
      <c r="O95" s="112">
        <f t="shared" si="8"/>
        <v>-1.0000000000331966E-3</v>
      </c>
      <c r="P95">
        <v>354.03926093854375</v>
      </c>
      <c r="Q95">
        <v>54.999885187040746</v>
      </c>
      <c r="R95">
        <v>0</v>
      </c>
      <c r="S95">
        <v>0</v>
      </c>
      <c r="T95">
        <v>69.999853874415493</v>
      </c>
      <c r="U95" s="114">
        <f t="shared" si="9"/>
        <v>479.03899999999999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486.03899999999999</v>
      </c>
      <c r="E96">
        <f>BAWANA!AQ96</f>
        <v>0</v>
      </c>
      <c r="F96">
        <f t="shared" si="11"/>
        <v>712</v>
      </c>
      <c r="G96">
        <f t="shared" si="12"/>
        <v>486.03899999999999</v>
      </c>
      <c r="H96" s="112"/>
      <c r="I96">
        <f>BRPL_EOD!AM96+BRPL_EOD!AN96</f>
        <v>361.04</v>
      </c>
      <c r="J96">
        <f>BYPL_EOD!AM96+BYPL_EOD!AN96</f>
        <v>55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486.04</v>
      </c>
      <c r="O96" s="112">
        <f t="shared" si="8"/>
        <v>-1.0000000000331966E-3</v>
      </c>
      <c r="P96">
        <v>361.03925718047896</v>
      </c>
      <c r="Q96">
        <v>54.999886840589248</v>
      </c>
      <c r="R96">
        <v>0</v>
      </c>
      <c r="S96">
        <v>0</v>
      </c>
      <c r="T96">
        <v>69.999855978931777</v>
      </c>
      <c r="U96" s="114">
        <f t="shared" si="9"/>
        <v>486.03899999999999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440</v>
      </c>
      <c r="E97">
        <f>BAWANA!AQ97</f>
        <v>0</v>
      </c>
      <c r="F97">
        <f t="shared" si="11"/>
        <v>712</v>
      </c>
      <c r="G97">
        <f t="shared" si="12"/>
        <v>440</v>
      </c>
      <c r="H97" s="112"/>
      <c r="I97">
        <f>BRPL_EOD!AM97+BRPL_EOD!AN97</f>
        <v>323.48</v>
      </c>
      <c r="J97">
        <f>BYPL_EOD!AM97+BYPL_EOD!AN97</f>
        <v>51.27</v>
      </c>
      <c r="K97">
        <f>MES_EOD!AM97+MES_EOD!AN97</f>
        <v>0</v>
      </c>
      <c r="L97">
        <f>NDMC_EOD!AM97+NDMC_EOD!AN97</f>
        <v>0</v>
      </c>
      <c r="M97">
        <f>TPDDL_EOD!AM97+TPDDL_EOD!AN97</f>
        <v>65.25</v>
      </c>
      <c r="N97">
        <f t="shared" si="7"/>
        <v>440</v>
      </c>
      <c r="O97" s="112">
        <f t="shared" si="8"/>
        <v>0</v>
      </c>
      <c r="P97">
        <v>323.48</v>
      </c>
      <c r="Q97">
        <v>51.27</v>
      </c>
      <c r="R97">
        <v>0</v>
      </c>
      <c r="S97">
        <v>0</v>
      </c>
      <c r="T97">
        <v>65.25</v>
      </c>
      <c r="U97" s="114">
        <f t="shared" si="9"/>
        <v>440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201.36</v>
      </c>
      <c r="J98">
        <f>BYPL_EOD!AM98+BYPL_EOD!AN98</f>
        <v>34.6</v>
      </c>
      <c r="K98">
        <f>MES_EOD!AM98+MES_EOD!AN98</f>
        <v>0</v>
      </c>
      <c r="L98">
        <f>NDMC_EOD!AM98+NDMC_EOD!AN98</f>
        <v>0</v>
      </c>
      <c r="M98">
        <f>TPDDL_EOD!AM98+TPDDL_EOD!AN98</f>
        <v>44.04</v>
      </c>
      <c r="N98">
        <f t="shared" si="7"/>
        <v>280</v>
      </c>
      <c r="O98" s="112">
        <f t="shared" si="8"/>
        <v>0</v>
      </c>
      <c r="P98">
        <v>201.36</v>
      </c>
      <c r="Q98">
        <v>34.6</v>
      </c>
      <c r="R98">
        <v>0</v>
      </c>
      <c r="S98">
        <v>0</v>
      </c>
      <c r="T98">
        <v>44.04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20.697500000000002</v>
      </c>
      <c r="C99" s="114">
        <f t="shared" ref="C99:U99" si="14">SUM(C3:C98)/4000</f>
        <v>0</v>
      </c>
      <c r="D99" s="114">
        <f t="shared" si="14"/>
        <v>4.6278377500000012</v>
      </c>
      <c r="E99" s="114">
        <f t="shared" si="14"/>
        <v>0</v>
      </c>
      <c r="F99" s="114">
        <f t="shared" si="14"/>
        <v>16.558</v>
      </c>
      <c r="G99" s="114">
        <f t="shared" si="14"/>
        <v>4.6278377500000012</v>
      </c>
      <c r="H99" s="114"/>
      <c r="I99" s="114">
        <f t="shared" si="14"/>
        <v>3.216550000000002</v>
      </c>
      <c r="J99" s="114">
        <f t="shared" si="14"/>
        <v>0.62896750000000001</v>
      </c>
      <c r="K99" s="114">
        <f t="shared" si="14"/>
        <v>0</v>
      </c>
      <c r="L99" s="114">
        <f t="shared" si="14"/>
        <v>0</v>
      </c>
      <c r="M99" s="114">
        <f t="shared" si="14"/>
        <v>0.78232250000000003</v>
      </c>
      <c r="N99" s="114">
        <f t="shared" si="14"/>
        <v>4.6278400000000017</v>
      </c>
      <c r="O99" s="114">
        <f t="shared" si="14"/>
        <v>-2.2500000000746923E-6</v>
      </c>
      <c r="P99" s="114">
        <f t="shared" si="14"/>
        <v>3.2165482074044749</v>
      </c>
      <c r="Q99" s="114">
        <f t="shared" si="14"/>
        <v>0.62896730606150286</v>
      </c>
      <c r="R99" s="114">
        <f t="shared" si="14"/>
        <v>0</v>
      </c>
      <c r="S99" s="114">
        <f t="shared" si="14"/>
        <v>0</v>
      </c>
      <c r="T99" s="114">
        <f t="shared" si="14"/>
        <v>0.78232223653402211</v>
      </c>
      <c r="U99" s="114">
        <f t="shared" si="14"/>
        <v>4.6278377500000012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90.975682000000006</v>
      </c>
      <c r="K3">
        <v>688.11594700000001</v>
      </c>
      <c r="L3">
        <v>422.34379899999999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399.375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67.487245000000001</v>
      </c>
      <c r="AL3">
        <v>78.435000000000002</v>
      </c>
      <c r="AM3">
        <v>12.527402</v>
      </c>
      <c r="AN3">
        <v>0.80132599999999998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3267.5335479999999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90.975682000000006</v>
      </c>
      <c r="K4">
        <v>688.11594700000001</v>
      </c>
      <c r="L4">
        <v>422.34379899999999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399.375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67.487245000000001</v>
      </c>
      <c r="AL4">
        <v>78.435000000000002</v>
      </c>
      <c r="AM4">
        <v>12.527402</v>
      </c>
      <c r="AN4">
        <v>0.80132599999999998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3267.5335479999999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90.975682000000006</v>
      </c>
      <c r="K5">
        <v>688.11594700000001</v>
      </c>
      <c r="L5">
        <v>422.34379899999999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399.375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67.487245000000001</v>
      </c>
      <c r="AL5">
        <v>78.435000000000002</v>
      </c>
      <c r="AM5">
        <v>12.527402</v>
      </c>
      <c r="AN5">
        <v>0.80132599999999998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3267.5335479999999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90.975682000000006</v>
      </c>
      <c r="K6">
        <v>688.11594700000001</v>
      </c>
      <c r="L6">
        <v>422.34379899999999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399.375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67.487245000000001</v>
      </c>
      <c r="AL6">
        <v>78.435000000000002</v>
      </c>
      <c r="AM6">
        <v>12.527402</v>
      </c>
      <c r="AN6">
        <v>0.80132599999999998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3267.5335479999999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90.975682000000006</v>
      </c>
      <c r="K7">
        <v>688.11594700000001</v>
      </c>
      <c r="L7">
        <v>422.34379899999999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399.375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67.487245000000001</v>
      </c>
      <c r="AL7">
        <v>78.435000000000002</v>
      </c>
      <c r="AM7">
        <v>12.527402</v>
      </c>
      <c r="AN7">
        <v>0.80132599999999998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3274.0543480000001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90.975682000000006</v>
      </c>
      <c r="K8">
        <v>688.11594700000001</v>
      </c>
      <c r="L8">
        <v>422.34379899999999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399.375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67.487245000000001</v>
      </c>
      <c r="AL8">
        <v>78.435000000000002</v>
      </c>
      <c r="AM8">
        <v>12.527402</v>
      </c>
      <c r="AN8">
        <v>0.80132599999999998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3274.0543480000001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90.975682000000006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20.427664</v>
      </c>
      <c r="R9">
        <v>41.488013000000002</v>
      </c>
      <c r="S9">
        <v>27.638981000000001</v>
      </c>
      <c r="T9">
        <v>3.0945860000000001</v>
      </c>
      <c r="U9">
        <v>399.375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67.487245000000001</v>
      </c>
      <c r="AL9">
        <v>78.435000000000002</v>
      </c>
      <c r="AM9">
        <v>12.527402</v>
      </c>
      <c r="AN9">
        <v>0.80132599999999998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3268.5331009999995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90.975682000000006</v>
      </c>
      <c r="K10">
        <v>688.71594700000003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20.427664</v>
      </c>
      <c r="R10">
        <v>41.488013000000002</v>
      </c>
      <c r="S10">
        <v>27.638981000000001</v>
      </c>
      <c r="T10">
        <v>3.0945860000000001</v>
      </c>
      <c r="U10">
        <v>399.375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67.487245000000001</v>
      </c>
      <c r="AL10">
        <v>78.435000000000002</v>
      </c>
      <c r="AM10">
        <v>12.527402</v>
      </c>
      <c r="AN10">
        <v>0.80132599999999998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3269.1331009999999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90.975682000000006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20.427664</v>
      </c>
      <c r="R11">
        <v>41.488013000000002</v>
      </c>
      <c r="S11">
        <v>27.638981000000001</v>
      </c>
      <c r="T11">
        <v>3.0945860000000001</v>
      </c>
      <c r="U11">
        <v>407.25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67.487245000000001</v>
      </c>
      <c r="AL11">
        <v>78.435000000000002</v>
      </c>
      <c r="AM11">
        <v>12.527402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3279.9390429999999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90.975682000000006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20.427664</v>
      </c>
      <c r="R12">
        <v>41.488013000000002</v>
      </c>
      <c r="S12">
        <v>27.638981000000001</v>
      </c>
      <c r="T12">
        <v>3.0945860000000001</v>
      </c>
      <c r="U12">
        <v>407.25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67.487245000000001</v>
      </c>
      <c r="AL12">
        <v>78.435000000000002</v>
      </c>
      <c r="AM12">
        <v>12.527402</v>
      </c>
      <c r="AN12">
        <v>1.1478459999999999</v>
      </c>
      <c r="AO12">
        <v>0</v>
      </c>
      <c r="AP12">
        <v>9.4794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3287.625043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90.975682000000006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20.427664</v>
      </c>
      <c r="R13">
        <v>41.488013000000002</v>
      </c>
      <c r="S13">
        <v>27.638981000000001</v>
      </c>
      <c r="T13">
        <v>3.0945860000000001</v>
      </c>
      <c r="U13">
        <v>407.25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67.487245000000001</v>
      </c>
      <c r="AL13">
        <v>78.435000000000002</v>
      </c>
      <c r="AM13">
        <v>12.527402</v>
      </c>
      <c r="AN13">
        <v>1.1478459999999999</v>
      </c>
      <c r="AO13">
        <v>0</v>
      </c>
      <c r="AP13">
        <v>9.4794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3287.625043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90.975682000000006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20.427664</v>
      </c>
      <c r="R14">
        <v>41.488013000000002</v>
      </c>
      <c r="S14">
        <v>27.638981000000001</v>
      </c>
      <c r="T14">
        <v>3.0945860000000001</v>
      </c>
      <c r="U14">
        <v>407.25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67.487245000000001</v>
      </c>
      <c r="AL14">
        <v>78.435000000000002</v>
      </c>
      <c r="AM14">
        <v>12.527402</v>
      </c>
      <c r="AN14">
        <v>1.1478459999999999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3279.9390429999999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90.975682000000006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20.427664</v>
      </c>
      <c r="R15">
        <v>41.488013000000002</v>
      </c>
      <c r="S15">
        <v>27.638981000000001</v>
      </c>
      <c r="T15">
        <v>3.0945860000000001</v>
      </c>
      <c r="U15">
        <v>407.25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67.487245000000001</v>
      </c>
      <c r="AL15">
        <v>78.435000000000002</v>
      </c>
      <c r="AM15">
        <v>12.527402</v>
      </c>
      <c r="AN15">
        <v>0.80132599999999998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3339.5925229999998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89.617835999999997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20.427664</v>
      </c>
      <c r="R16">
        <v>41.488013000000002</v>
      </c>
      <c r="S16">
        <v>27.638981000000001</v>
      </c>
      <c r="T16">
        <v>3.0945860000000001</v>
      </c>
      <c r="U16">
        <v>407.25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67.487245000000001</v>
      </c>
      <c r="AL16">
        <v>78.435000000000002</v>
      </c>
      <c r="AM16">
        <v>12.527402</v>
      </c>
      <c r="AN16">
        <v>0.80132599999999998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3338.2346769999999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89.617835999999997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20.427664</v>
      </c>
      <c r="R17">
        <v>41.488013000000002</v>
      </c>
      <c r="S17">
        <v>27.638981000000001</v>
      </c>
      <c r="T17">
        <v>3.0945860000000001</v>
      </c>
      <c r="U17">
        <v>407.25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67.487245000000001</v>
      </c>
      <c r="AL17">
        <v>78.435000000000002</v>
      </c>
      <c r="AM17">
        <v>12.527402</v>
      </c>
      <c r="AN17">
        <v>0.80132599999999998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3338.2346769999999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89.617835999999997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20.427664</v>
      </c>
      <c r="R18">
        <v>41.488013000000002</v>
      </c>
      <c r="S18">
        <v>27.638981000000001</v>
      </c>
      <c r="T18">
        <v>3.0945860000000001</v>
      </c>
      <c r="U18">
        <v>407.25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67.487245000000001</v>
      </c>
      <c r="AL18">
        <v>78.435000000000002</v>
      </c>
      <c r="AM18">
        <v>12.527402</v>
      </c>
      <c r="AN18">
        <v>0.80132599999999998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3338.2346769999999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89.617835999999997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20.427664</v>
      </c>
      <c r="R19">
        <v>41.488013000000002</v>
      </c>
      <c r="S19">
        <v>27.638981000000001</v>
      </c>
      <c r="T19">
        <v>3.0945860000000001</v>
      </c>
      <c r="U19">
        <v>407.25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67.487245000000001</v>
      </c>
      <c r="AL19">
        <v>78.435000000000002</v>
      </c>
      <c r="AM19">
        <v>12.527402</v>
      </c>
      <c r="AN19">
        <v>0.80132599999999998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3338.2346769999999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89.617835999999997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20.427664</v>
      </c>
      <c r="R20">
        <v>41.488013000000002</v>
      </c>
      <c r="S20">
        <v>27.638981000000001</v>
      </c>
      <c r="T20">
        <v>3.0945860000000001</v>
      </c>
      <c r="U20">
        <v>407.25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67.487245000000001</v>
      </c>
      <c r="AL20">
        <v>78.435000000000002</v>
      </c>
      <c r="AM20">
        <v>12.527402</v>
      </c>
      <c r="AN20">
        <v>0.80132599999999998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3338.2346769999999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89.617835999999997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20.427664</v>
      </c>
      <c r="R21">
        <v>41.488013000000002</v>
      </c>
      <c r="S21">
        <v>27.638981000000001</v>
      </c>
      <c r="T21">
        <v>3.0945860000000001</v>
      </c>
      <c r="U21">
        <v>407.25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0</v>
      </c>
      <c r="AJ21">
        <v>0</v>
      </c>
      <c r="AK21">
        <v>67.487245000000001</v>
      </c>
      <c r="AL21">
        <v>78.435000000000002</v>
      </c>
      <c r="AM21">
        <v>12.527402</v>
      </c>
      <c r="AN21">
        <v>0.80132599999999998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3338.2346769999999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89.617835999999997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20.427664</v>
      </c>
      <c r="R22">
        <v>41.488013000000002</v>
      </c>
      <c r="S22">
        <v>27.638981000000001</v>
      </c>
      <c r="T22">
        <v>3.0945860000000001</v>
      </c>
      <c r="U22">
        <v>407.25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0</v>
      </c>
      <c r="AJ22">
        <v>0</v>
      </c>
      <c r="AK22">
        <v>67.487245000000001</v>
      </c>
      <c r="AL22">
        <v>78.435000000000002</v>
      </c>
      <c r="AM22">
        <v>12.527402</v>
      </c>
      <c r="AN22">
        <v>0.80132599999999998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3338.2346769999999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89.617835999999997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20.427664</v>
      </c>
      <c r="R23">
        <v>41.488013000000002</v>
      </c>
      <c r="S23">
        <v>27.638981000000001</v>
      </c>
      <c r="T23">
        <v>3.0945860000000001</v>
      </c>
      <c r="U23">
        <v>407.25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78.435000000000002</v>
      </c>
      <c r="AM23">
        <v>12.527402</v>
      </c>
      <c r="AN23">
        <v>0.80132599999999998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3342.5067679999997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89.617835999999997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20.427664</v>
      </c>
      <c r="R24">
        <v>41.488013000000002</v>
      </c>
      <c r="S24">
        <v>27.638981000000001</v>
      </c>
      <c r="T24">
        <v>3.0945860000000001</v>
      </c>
      <c r="U24">
        <v>407.25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67.487245000000001</v>
      </c>
      <c r="AL24">
        <v>78.435000000000002</v>
      </c>
      <c r="AM24">
        <v>12.527402</v>
      </c>
      <c r="AN24">
        <v>0.80132599999999998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3342.5067679999997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89.617835999999997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20.427664</v>
      </c>
      <c r="R25">
        <v>41.488013000000002</v>
      </c>
      <c r="S25">
        <v>27.638981000000001</v>
      </c>
      <c r="T25">
        <v>3.0945860000000001</v>
      </c>
      <c r="U25">
        <v>407.25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67.487245000000001</v>
      </c>
      <c r="AL25">
        <v>78.435000000000002</v>
      </c>
      <c r="AM25">
        <v>12.527402</v>
      </c>
      <c r="AN25">
        <v>0.80132599999999998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3342.5067679999997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89.617835999999997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20.427664</v>
      </c>
      <c r="R26">
        <v>41.488013000000002</v>
      </c>
      <c r="S26">
        <v>27.638981000000001</v>
      </c>
      <c r="T26">
        <v>3.0945860000000001</v>
      </c>
      <c r="U26">
        <v>407.25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67.487245000000001</v>
      </c>
      <c r="AL26">
        <v>78.435000000000002</v>
      </c>
      <c r="AM26">
        <v>12.527402</v>
      </c>
      <c r="AN26">
        <v>0.80132599999999998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3342.5067679999997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89.617835999999997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20.427664</v>
      </c>
      <c r="R27">
        <v>41.488013000000002</v>
      </c>
      <c r="S27">
        <v>27.638981000000001</v>
      </c>
      <c r="T27">
        <v>3.0945860000000001</v>
      </c>
      <c r="U27">
        <v>407.25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67.487245000000001</v>
      </c>
      <c r="AL27">
        <v>78.435000000000002</v>
      </c>
      <c r="AM27">
        <v>12.527402</v>
      </c>
      <c r="AN27">
        <v>0.80132599999999998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3327.8056969999998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89.617835999999997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20.427664</v>
      </c>
      <c r="R28">
        <v>41.488013000000002</v>
      </c>
      <c r="S28">
        <v>27.638981000000001</v>
      </c>
      <c r="T28">
        <v>3.0945860000000001</v>
      </c>
      <c r="U28">
        <v>407.25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67.487245000000001</v>
      </c>
      <c r="AL28">
        <v>78.435000000000002</v>
      </c>
      <c r="AM28">
        <v>12.527402</v>
      </c>
      <c r="AN28">
        <v>0.80132599999999998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3332.6880879999999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89.617835999999997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20.427664</v>
      </c>
      <c r="R29">
        <v>41.488013000000002</v>
      </c>
      <c r="S29">
        <v>27.638981000000001</v>
      </c>
      <c r="T29">
        <v>3.0945860000000001</v>
      </c>
      <c r="U29">
        <v>407.25</v>
      </c>
      <c r="V29">
        <v>20.801072000000001</v>
      </c>
      <c r="W29">
        <v>44.311</v>
      </c>
      <c r="X29">
        <v>148.30237500000001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78.435000000000002</v>
      </c>
      <c r="AM29">
        <v>12.527402</v>
      </c>
      <c r="AN29">
        <v>0.80132599999999998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3376.5169389999996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89.617835999999997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20.427664</v>
      </c>
      <c r="R30">
        <v>41.488013000000002</v>
      </c>
      <c r="S30">
        <v>27.638981000000001</v>
      </c>
      <c r="T30">
        <v>3.0945860000000001</v>
      </c>
      <c r="U30">
        <v>407.25</v>
      </c>
      <c r="V30">
        <v>20.801072000000001</v>
      </c>
      <c r="W30">
        <v>44.311</v>
      </c>
      <c r="X30">
        <v>148.30237500000001</v>
      </c>
      <c r="Y30">
        <v>0</v>
      </c>
      <c r="Z30">
        <v>6.5208000000000004</v>
      </c>
      <c r="AA30">
        <v>28.09872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78.435000000000002</v>
      </c>
      <c r="AM30">
        <v>12.527402</v>
      </c>
      <c r="AN30">
        <v>0.80132599999999998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3376.5169389999996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89.617835999999997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20.427664</v>
      </c>
      <c r="R31">
        <v>41.488013000000002</v>
      </c>
      <c r="S31">
        <v>27.638981000000001</v>
      </c>
      <c r="T31">
        <v>3.0945860000000001</v>
      </c>
      <c r="U31">
        <v>407.25</v>
      </c>
      <c r="V31">
        <v>20.801072000000001</v>
      </c>
      <c r="W31">
        <v>44.311</v>
      </c>
      <c r="X31">
        <v>148.30237500000001</v>
      </c>
      <c r="Y31">
        <v>0</v>
      </c>
      <c r="Z31">
        <v>6.5208000000000004</v>
      </c>
      <c r="AA31">
        <v>28.09872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78.435000000000002</v>
      </c>
      <c r="AM31">
        <v>6.1844130000000002</v>
      </c>
      <c r="AN31">
        <v>0.80132599999999998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3370.1739499999994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88.259990000000002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20.427664</v>
      </c>
      <c r="R32">
        <v>41.488013000000002</v>
      </c>
      <c r="S32">
        <v>27.638981000000001</v>
      </c>
      <c r="T32">
        <v>3.0945860000000001</v>
      </c>
      <c r="U32">
        <v>407.25</v>
      </c>
      <c r="V32">
        <v>20.801072000000001</v>
      </c>
      <c r="W32">
        <v>44.311</v>
      </c>
      <c r="X32">
        <v>148.30237500000001</v>
      </c>
      <c r="Y32">
        <v>0</v>
      </c>
      <c r="Z32">
        <v>6.5208000000000004</v>
      </c>
      <c r="AA32">
        <v>28.09872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67.487245000000001</v>
      </c>
      <c r="AL32">
        <v>78.435000000000002</v>
      </c>
      <c r="AM32">
        <v>6.1844130000000002</v>
      </c>
      <c r="AN32">
        <v>0.80132599999999998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3368.8161039999995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88.259990000000002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20.427664</v>
      </c>
      <c r="R33">
        <v>41.488013000000002</v>
      </c>
      <c r="S33">
        <v>27.638981000000001</v>
      </c>
      <c r="T33">
        <v>3.0945860000000001</v>
      </c>
      <c r="U33">
        <v>407.25</v>
      </c>
      <c r="V33">
        <v>20.801072000000001</v>
      </c>
      <c r="W33">
        <v>44.311</v>
      </c>
      <c r="X33">
        <v>148.30237500000001</v>
      </c>
      <c r="Y33">
        <v>0</v>
      </c>
      <c r="Z33">
        <v>6.5208000000000004</v>
      </c>
      <c r="AA33">
        <v>28.09872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67.487245000000001</v>
      </c>
      <c r="AL33">
        <v>78.435000000000002</v>
      </c>
      <c r="AM33">
        <v>6.1844130000000002</v>
      </c>
      <c r="AN33">
        <v>0.80132599999999998</v>
      </c>
      <c r="AO33">
        <v>0</v>
      </c>
      <c r="AP33">
        <v>0.51239999999999997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3367.5351039999996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88.259990000000002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20.427664</v>
      </c>
      <c r="R34">
        <v>41.488013000000002</v>
      </c>
      <c r="S34">
        <v>27.638981000000001</v>
      </c>
      <c r="T34">
        <v>3.0945860000000001</v>
      </c>
      <c r="U34">
        <v>407.25</v>
      </c>
      <c r="V34">
        <v>20.801072000000001</v>
      </c>
      <c r="W34">
        <v>44.311</v>
      </c>
      <c r="X34">
        <v>148.30237500000001</v>
      </c>
      <c r="Y34">
        <v>0</v>
      </c>
      <c r="Z34">
        <v>6.5208000000000004</v>
      </c>
      <c r="AA34">
        <v>28.09872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67.487245000000001</v>
      </c>
      <c r="AL34">
        <v>78.435000000000002</v>
      </c>
      <c r="AM34">
        <v>6.1844130000000002</v>
      </c>
      <c r="AN34">
        <v>0.80132599999999998</v>
      </c>
      <c r="AO34">
        <v>0</v>
      </c>
      <c r="AP34">
        <v>0.51239999999999997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3367.5351039999996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88.259990000000002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20.427664</v>
      </c>
      <c r="R35">
        <v>41.488013000000002</v>
      </c>
      <c r="S35">
        <v>27.638981000000001</v>
      </c>
      <c r="T35">
        <v>3.0945860000000001</v>
      </c>
      <c r="U35">
        <v>407.25</v>
      </c>
      <c r="V35">
        <v>20.801072000000001</v>
      </c>
      <c r="W35">
        <v>44.311</v>
      </c>
      <c r="X35">
        <v>148.30237500000001</v>
      </c>
      <c r="Y35">
        <v>0</v>
      </c>
      <c r="Z35">
        <v>6.5208000000000004</v>
      </c>
      <c r="AA35">
        <v>28.09872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67.487245000000001</v>
      </c>
      <c r="AL35">
        <v>78.435000000000002</v>
      </c>
      <c r="AM35">
        <v>6.1844130000000002</v>
      </c>
      <c r="AN35">
        <v>0.80132599999999998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3311.9982139999997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88.259990000000002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20.427664</v>
      </c>
      <c r="R36">
        <v>41.488013000000002</v>
      </c>
      <c r="S36">
        <v>27.638981000000001</v>
      </c>
      <c r="T36">
        <v>3.0945860000000001</v>
      </c>
      <c r="U36">
        <v>407.25</v>
      </c>
      <c r="V36">
        <v>20.801072000000001</v>
      </c>
      <c r="W36">
        <v>44.311</v>
      </c>
      <c r="X36">
        <v>148.30237500000001</v>
      </c>
      <c r="Y36">
        <v>0</v>
      </c>
      <c r="Z36">
        <v>6.5208000000000004</v>
      </c>
      <c r="AA36">
        <v>28.09872</v>
      </c>
      <c r="AB36">
        <v>48.499828000000001</v>
      </c>
      <c r="AC36">
        <v>34.831252999999997</v>
      </c>
      <c r="AD36">
        <v>20.553135999999999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78.435000000000002</v>
      </c>
      <c r="AM36">
        <v>0</v>
      </c>
      <c r="AN36">
        <v>0.80132599999999998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3300.7741969999993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88.259990000000002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20.427664</v>
      </c>
      <c r="R37">
        <v>41.488013000000002</v>
      </c>
      <c r="S37">
        <v>27.638981000000001</v>
      </c>
      <c r="T37">
        <v>3.0945860000000001</v>
      </c>
      <c r="U37">
        <v>407.25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28.09872</v>
      </c>
      <c r="AB37">
        <v>48.499828000000001</v>
      </c>
      <c r="AC37">
        <v>34.831252999999997</v>
      </c>
      <c r="AD37">
        <v>20.553135999999999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67.487245000000001</v>
      </c>
      <c r="AL37">
        <v>78.435000000000002</v>
      </c>
      <c r="AM37">
        <v>0</v>
      </c>
      <c r="AN37">
        <v>0.80132599999999998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3313.2853229999996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88.259990000000002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20.427664</v>
      </c>
      <c r="R38">
        <v>41.488013000000002</v>
      </c>
      <c r="S38">
        <v>27.638981000000001</v>
      </c>
      <c r="T38">
        <v>3.0945860000000001</v>
      </c>
      <c r="U38">
        <v>407.25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28.09872</v>
      </c>
      <c r="AB38">
        <v>48.499828000000001</v>
      </c>
      <c r="AC38">
        <v>34.831252999999997</v>
      </c>
      <c r="AD38">
        <v>20.553135999999999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67.487245000000001</v>
      </c>
      <c r="AL38">
        <v>78.435000000000002</v>
      </c>
      <c r="AM38">
        <v>0</v>
      </c>
      <c r="AN38">
        <v>0.80132599999999998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3318.8053229999996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81.591623999999996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407.25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12.64</v>
      </c>
      <c r="AB39">
        <v>48.499828000000001</v>
      </c>
      <c r="AC39">
        <v>34.831252999999997</v>
      </c>
      <c r="AD39">
        <v>20.553135999999999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67.487245000000001</v>
      </c>
      <c r="AL39">
        <v>78.435000000000002</v>
      </c>
      <c r="AM39">
        <v>0</v>
      </c>
      <c r="AN39">
        <v>0.80132599999999998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3332.1538099999998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81.591623999999996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407.25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12.64</v>
      </c>
      <c r="AB40">
        <v>48.499828000000001</v>
      </c>
      <c r="AC40">
        <v>34.831252999999997</v>
      </c>
      <c r="AD40">
        <v>20.553135999999999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78.435000000000002</v>
      </c>
      <c r="AM40">
        <v>0</v>
      </c>
      <c r="AN40">
        <v>0.80132599999999998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3319.6426839999995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81.591623999999996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407.25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12.64</v>
      </c>
      <c r="AB41">
        <v>48.499828000000001</v>
      </c>
      <c r="AC41">
        <v>34.831252999999997</v>
      </c>
      <c r="AD41">
        <v>20.553135999999999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67.487245000000001</v>
      </c>
      <c r="AL41">
        <v>78.435000000000002</v>
      </c>
      <c r="AM41">
        <v>0</v>
      </c>
      <c r="AN41">
        <v>0.80132599999999998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3304.5151839999994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81.591623999999996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407.25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12.64</v>
      </c>
      <c r="AB42">
        <v>48.499828000000001</v>
      </c>
      <c r="AC42">
        <v>34.831252999999997</v>
      </c>
      <c r="AD42">
        <v>20.553135999999999</v>
      </c>
      <c r="AE42">
        <v>59.175403000000003</v>
      </c>
      <c r="AF42">
        <v>0</v>
      </c>
      <c r="AG42">
        <v>48.981043</v>
      </c>
      <c r="AH42">
        <v>179.96245400000001</v>
      </c>
      <c r="AI42">
        <v>0</v>
      </c>
      <c r="AJ42">
        <v>0</v>
      </c>
      <c r="AK42">
        <v>67.487245000000001</v>
      </c>
      <c r="AL42">
        <v>78.435000000000002</v>
      </c>
      <c r="AM42">
        <v>0</v>
      </c>
      <c r="AN42">
        <v>0.80132599999999998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3300.2430929999996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81.591623999999996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406.125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12.64</v>
      </c>
      <c r="AB43">
        <v>48.499828000000001</v>
      </c>
      <c r="AC43">
        <v>34.831252999999997</v>
      </c>
      <c r="AD43">
        <v>20.553135999999999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0.80132599999999998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48.226576000000001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3302.6936849999997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81.591623999999996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406.125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12.64</v>
      </c>
      <c r="AB44">
        <v>48.499828000000001</v>
      </c>
      <c r="AC44">
        <v>34.831252999999997</v>
      </c>
      <c r="AD44">
        <v>20.553135999999999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0.80132599999999998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48.226576000000001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3302.6936849999997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81.591623999999996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406.125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12.64</v>
      </c>
      <c r="AB45">
        <v>48.499828000000001</v>
      </c>
      <c r="AC45">
        <v>34.831252999999997</v>
      </c>
      <c r="AD45">
        <v>20.553135999999999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0.80132599999999998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48.226576000000001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3309.214485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81.591623999999996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406.125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12.64</v>
      </c>
      <c r="AB46">
        <v>48.499828000000001</v>
      </c>
      <c r="AC46">
        <v>34.831252999999997</v>
      </c>
      <c r="AD46">
        <v>20.553135999999999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0.80132599999999998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48.226576000000001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3303.694485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81.591623999999996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406.125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20.553135999999999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0.80132599999999998</v>
      </c>
      <c r="AO47">
        <v>0</v>
      </c>
      <c r="AP47">
        <v>2.5619999999999998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3289.6966389999998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81.591623999999996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406.125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9.442482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0.80132599999999998</v>
      </c>
      <c r="AO48">
        <v>0</v>
      </c>
      <c r="AP48">
        <v>2.5619999999999998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3278.5859849999997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81.591623999999996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406.125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9.442482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0.80132599999999998</v>
      </c>
      <c r="AO49">
        <v>0</v>
      </c>
      <c r="AP49">
        <v>2.5619999999999998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3284.1059849999997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81.591623999999996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406.125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9.442482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0.80132599999999998</v>
      </c>
      <c r="AO50">
        <v>0</v>
      </c>
      <c r="AP50">
        <v>2.5619999999999998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3284.1059849999997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81.591623999999996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406.125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9.442482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0.80132599999999998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3283.4542749999996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81.591623999999996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406.125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9.442482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0.80132599999999998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3277.9342749999996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81.591623999999996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406.125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9.442482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0.80132599999999998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3272.6944749999993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81.591623999999996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406.125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9.442482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0.80132599999999998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3272.6944749999993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81.591623999999996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406.125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9.442482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0.80132599999999998</v>
      </c>
      <c r="AO55">
        <v>0</v>
      </c>
      <c r="AP55">
        <v>12.169499999999999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3286.5409749999994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81.591623999999996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406.125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0.80132599999999998</v>
      </c>
      <c r="AO56">
        <v>0</v>
      </c>
      <c r="AP56">
        <v>12.169499999999999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3298.8665619999997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81.591623999999996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406.125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0.80132599999999998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3298.8665619999997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81.591623999999996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406.125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12.64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0.80132599999999998</v>
      </c>
      <c r="AO58">
        <v>0</v>
      </c>
      <c r="AP58">
        <v>2.5619999999999998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3296.379062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81.591623999999996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406.125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12.64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0.80132599999999998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3302.8230159999994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81.591623999999996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406.125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12.64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0.80132599999999998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3302.8230159999994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81.591623999999996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406.125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12.64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1.1478459999999999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3303.1695359999994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81.591623999999996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406.125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12.64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1.1478459999999999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3305.0432329999994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81.591623999999996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406.125</v>
      </c>
      <c r="V63">
        <v>20.801072000000001</v>
      </c>
      <c r="W63">
        <v>44.311</v>
      </c>
      <c r="X63">
        <v>148.30237500000001</v>
      </c>
      <c r="Y63">
        <v>0</v>
      </c>
      <c r="Z63">
        <v>13.041600000000001</v>
      </c>
      <c r="AA63">
        <v>12.64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1.1478459999999999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3306.3242329999994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78.916488999999999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406.125</v>
      </c>
      <c r="V64">
        <v>20.801072000000001</v>
      </c>
      <c r="W64">
        <v>44.311</v>
      </c>
      <c r="X64">
        <v>148.30237500000001</v>
      </c>
      <c r="Y64">
        <v>0</v>
      </c>
      <c r="Z64">
        <v>13.041600000000001</v>
      </c>
      <c r="AA64">
        <v>12.64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1.1478459999999999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3303.6490979999999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78.916488999999999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406.125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13.193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1.1478459999999999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3304.7267979999997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78.916488999999999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406.125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14.041460000000001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1.1478459999999999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3305.5752579999998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406.125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14.04462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5.2329660000000002</v>
      </c>
      <c r="AN67">
        <v>1.1478459999999999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3301.7675369999997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406.125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14.04462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12.527402</v>
      </c>
      <c r="AN68">
        <v>1.1478459999999999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3309.0619729999999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406.125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28.045000000000002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12.527402</v>
      </c>
      <c r="AN69">
        <v>1.19116</v>
      </c>
      <c r="AO69">
        <v>0</v>
      </c>
      <c r="AP69">
        <v>4.4835000000000003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6.6047840000000004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3325.9630560000005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406.125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12.527402</v>
      </c>
      <c r="AN70">
        <v>1.19116</v>
      </c>
      <c r="AO70">
        <v>0</v>
      </c>
      <c r="AP70">
        <v>4.4835000000000003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3340.4174540000004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406.125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18.800616999999999</v>
      </c>
      <c r="AN71">
        <v>1.19116</v>
      </c>
      <c r="AO71">
        <v>0</v>
      </c>
      <c r="AP71">
        <v>4.4835000000000003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3350.9627599999999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406.125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18.800616999999999</v>
      </c>
      <c r="AN72">
        <v>1.19116</v>
      </c>
      <c r="AO72">
        <v>0</v>
      </c>
      <c r="AP72">
        <v>4.4835000000000003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3350.9627599999999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406.125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18.800616999999999</v>
      </c>
      <c r="AN73">
        <v>1.19116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3350.9627599999999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406.125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67.487245000000001</v>
      </c>
      <c r="AL74">
        <v>79.016000000000005</v>
      </c>
      <c r="AM74">
        <v>18.800616999999999</v>
      </c>
      <c r="AN74">
        <v>1.19116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3349.6251919999991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406.125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67.487245000000001</v>
      </c>
      <c r="AL75">
        <v>79.016000000000005</v>
      </c>
      <c r="AM75">
        <v>18.800616999999999</v>
      </c>
      <c r="AN75">
        <v>1.19116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3349.8942929999989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77.578922000000006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406.125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67.487245000000001</v>
      </c>
      <c r="AL76">
        <v>79.016000000000005</v>
      </c>
      <c r="AM76">
        <v>18.800616999999999</v>
      </c>
      <c r="AN76">
        <v>1.19116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3340.3942949999996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406.125</v>
      </c>
      <c r="V77">
        <v>20.801072000000001</v>
      </c>
      <c r="W77">
        <v>34.811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67.487245000000001</v>
      </c>
      <c r="AL77">
        <v>79.016000000000005</v>
      </c>
      <c r="AM77">
        <v>18.800616999999999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3348.7459909999993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97.764911999999995</v>
      </c>
      <c r="K78">
        <v>688.11594700000001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406.125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67.487245000000001</v>
      </c>
      <c r="AL78">
        <v>83.664000000000001</v>
      </c>
      <c r="AM78">
        <v>18.838674000000001</v>
      </c>
      <c r="AN78">
        <v>1.19116</v>
      </c>
      <c r="AO78">
        <v>0</v>
      </c>
      <c r="AP78">
        <v>2.4339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3389.3280539999996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58.852974000000003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406.125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67.487245000000001</v>
      </c>
      <c r="AL79">
        <v>83.664000000000001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3371.0517590000004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58.852974000000003</v>
      </c>
      <c r="H80">
        <v>0</v>
      </c>
      <c r="I80">
        <v>0</v>
      </c>
      <c r="J80">
        <v>97.764911999999995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406.125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67.487245000000001</v>
      </c>
      <c r="AL80">
        <v>83.664000000000001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3370.451759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58.852974000000003</v>
      </c>
      <c r="H81">
        <v>0</v>
      </c>
      <c r="I81">
        <v>0</v>
      </c>
      <c r="J81">
        <v>97.764911999999995</v>
      </c>
      <c r="K81">
        <v>688.11594700000001</v>
      </c>
      <c r="L81">
        <v>422.34379899999999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406.125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67.487245000000001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3369.0707589999997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58.852975000000001</v>
      </c>
      <c r="H82">
        <v>0</v>
      </c>
      <c r="I82">
        <v>0</v>
      </c>
      <c r="J82">
        <v>97.764911999999995</v>
      </c>
      <c r="K82">
        <v>688.11594700000001</v>
      </c>
      <c r="L82">
        <v>422.34379899999999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406.125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67.487245000000001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3369.0707600000001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58.852974000000003</v>
      </c>
      <c r="H83">
        <v>0</v>
      </c>
      <c r="I83">
        <v>0</v>
      </c>
      <c r="J83">
        <v>97.764911999999995</v>
      </c>
      <c r="K83">
        <v>688.11594700000001</v>
      </c>
      <c r="L83">
        <v>422.34379899999999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406.125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67.487245000000001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3369.7224699999997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58.852974000000003</v>
      </c>
      <c r="H84">
        <v>0</v>
      </c>
      <c r="I84">
        <v>0</v>
      </c>
      <c r="J84">
        <v>97.764911999999995</v>
      </c>
      <c r="K84">
        <v>688.11594700000001</v>
      </c>
      <c r="L84">
        <v>422.34379899999999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406.125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67.487245000000001</v>
      </c>
      <c r="AL84">
        <v>83.664000000000001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3369.7224699999997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61.528109999999998</v>
      </c>
      <c r="H85">
        <v>0</v>
      </c>
      <c r="I85">
        <v>0</v>
      </c>
      <c r="J85">
        <v>97.764911999999995</v>
      </c>
      <c r="K85">
        <v>688.11594700000001</v>
      </c>
      <c r="L85">
        <v>422.34379899999999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406.125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67.487245000000001</v>
      </c>
      <c r="AL85">
        <v>83.664000000000001</v>
      </c>
      <c r="AM85">
        <v>18.838674000000001</v>
      </c>
      <c r="AN85">
        <v>1.19116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3319.2526610000004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58.852974000000003</v>
      </c>
      <c r="H86">
        <v>0</v>
      </c>
      <c r="I86">
        <v>0</v>
      </c>
      <c r="J86">
        <v>97.764911999999995</v>
      </c>
      <c r="K86">
        <v>688.11594700000001</v>
      </c>
      <c r="L86">
        <v>422.34379899999999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406.125</v>
      </c>
      <c r="V86">
        <v>20.801072000000001</v>
      </c>
      <c r="W86">
        <v>44.311</v>
      </c>
      <c r="X86">
        <v>148.30237500000001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1.19116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48.226576999999999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3280.9037519999993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58.852974000000003</v>
      </c>
      <c r="H87">
        <v>0</v>
      </c>
      <c r="I87">
        <v>0</v>
      </c>
      <c r="J87">
        <v>97.764911999999995</v>
      </c>
      <c r="K87">
        <v>688.11594700000001</v>
      </c>
      <c r="L87">
        <v>422.34379899999999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406.125</v>
      </c>
      <c r="V87">
        <v>20.801072000000001</v>
      </c>
      <c r="W87">
        <v>44.311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1.19116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3280.9037519999993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53.502704000000001</v>
      </c>
      <c r="H88">
        <v>0</v>
      </c>
      <c r="I88">
        <v>0</v>
      </c>
      <c r="J88">
        <v>97.764911999999995</v>
      </c>
      <c r="K88">
        <v>688.11594700000001</v>
      </c>
      <c r="L88">
        <v>422.34379899999999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406.125</v>
      </c>
      <c r="V88">
        <v>20.801072000000001</v>
      </c>
      <c r="W88">
        <v>44.311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1.19116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3275.5534819999993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58.852974000000003</v>
      </c>
      <c r="H89">
        <v>0</v>
      </c>
      <c r="I89">
        <v>0</v>
      </c>
      <c r="J89">
        <v>97.764911999999995</v>
      </c>
      <c r="K89">
        <v>688.11594700000001</v>
      </c>
      <c r="L89">
        <v>422.34379899999999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406.125</v>
      </c>
      <c r="V89">
        <v>20.801072000000001</v>
      </c>
      <c r="W89">
        <v>44.311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0</v>
      </c>
      <c r="AG89">
        <v>48.981043</v>
      </c>
      <c r="AH89">
        <v>179.96245400000001</v>
      </c>
      <c r="AI89">
        <v>4.2720909999999996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1.19116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3280.9037519999993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58.852974000000003</v>
      </c>
      <c r="H90">
        <v>0</v>
      </c>
      <c r="I90">
        <v>0</v>
      </c>
      <c r="J90">
        <v>97.764911999999995</v>
      </c>
      <c r="K90">
        <v>688.11594700000001</v>
      </c>
      <c r="L90">
        <v>422.34379899999999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406.125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4.2720909999999996</v>
      </c>
      <c r="AJ90">
        <v>0</v>
      </c>
      <c r="AK90">
        <v>67.487245000000001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3323.4574279999997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58.852974000000003</v>
      </c>
      <c r="H91">
        <v>0</v>
      </c>
      <c r="I91">
        <v>0</v>
      </c>
      <c r="J91">
        <v>97.764911999999995</v>
      </c>
      <c r="K91">
        <v>688.11594700000001</v>
      </c>
      <c r="L91">
        <v>422.34379899999999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406.125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4.2720909999999996</v>
      </c>
      <c r="AJ91">
        <v>0</v>
      </c>
      <c r="AK91">
        <v>67.487245000000001</v>
      </c>
      <c r="AL91">
        <v>83.664000000000001</v>
      </c>
      <c r="AM91">
        <v>18.838674000000001</v>
      </c>
      <c r="AN91">
        <v>1.19116</v>
      </c>
      <c r="AO91">
        <v>0</v>
      </c>
      <c r="AP91">
        <v>10.119899999999999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3323.4574279999997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58.852974000000003</v>
      </c>
      <c r="H92">
        <v>0</v>
      </c>
      <c r="I92">
        <v>0</v>
      </c>
      <c r="J92">
        <v>97.764911999999995</v>
      </c>
      <c r="K92">
        <v>688.11594700000001</v>
      </c>
      <c r="L92">
        <v>422.34379899999999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406.125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4.2720909999999996</v>
      </c>
      <c r="AJ92">
        <v>0</v>
      </c>
      <c r="AK92">
        <v>67.487245000000001</v>
      </c>
      <c r="AL92">
        <v>83.664000000000001</v>
      </c>
      <c r="AM92">
        <v>18.838674000000001</v>
      </c>
      <c r="AN92">
        <v>1.19116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3323.4574279999997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58.852974000000003</v>
      </c>
      <c r="H93">
        <v>0</v>
      </c>
      <c r="I93">
        <v>0</v>
      </c>
      <c r="J93">
        <v>97.764911999999995</v>
      </c>
      <c r="K93">
        <v>688.11594700000001</v>
      </c>
      <c r="L93">
        <v>422.34379899999999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406.125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67.487245000000001</v>
      </c>
      <c r="AL93">
        <v>83.664000000000001</v>
      </c>
      <c r="AM93">
        <v>18.838674000000001</v>
      </c>
      <c r="AN93">
        <v>1.19116</v>
      </c>
      <c r="AO93">
        <v>0</v>
      </c>
      <c r="AP93">
        <v>2.4339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3328.2825539999999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58.852974000000003</v>
      </c>
      <c r="H94">
        <v>0</v>
      </c>
      <c r="I94">
        <v>0</v>
      </c>
      <c r="J94">
        <v>97.764911999999995</v>
      </c>
      <c r="K94">
        <v>688.11594700000001</v>
      </c>
      <c r="L94">
        <v>422.34379899999999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406.125</v>
      </c>
      <c r="V94">
        <v>20.801072000000001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3311.9200519999995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58.852974000000003</v>
      </c>
      <c r="H95">
        <v>0</v>
      </c>
      <c r="I95">
        <v>0</v>
      </c>
      <c r="J95">
        <v>97.764911999999995</v>
      </c>
      <c r="K95">
        <v>688.11594700000001</v>
      </c>
      <c r="L95">
        <v>422.34379899999999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406.125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3283.6311839999998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58.852974000000003</v>
      </c>
      <c r="H96">
        <v>0</v>
      </c>
      <c r="I96">
        <v>0</v>
      </c>
      <c r="J96">
        <v>97.764911999999995</v>
      </c>
      <c r="K96">
        <v>688.11594700000001</v>
      </c>
      <c r="L96">
        <v>422.34379899999999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406.125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67.487245000000001</v>
      </c>
      <c r="AL96">
        <v>79.016000000000005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3283.6311839999998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58.852974000000003</v>
      </c>
      <c r="H97">
        <v>0</v>
      </c>
      <c r="I97">
        <v>0</v>
      </c>
      <c r="J97">
        <v>97.764911999999995</v>
      </c>
      <c r="K97">
        <v>688.11594700000001</v>
      </c>
      <c r="L97">
        <v>422.34379899999999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406.125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67.487245000000001</v>
      </c>
      <c r="AL97">
        <v>79.016000000000005</v>
      </c>
      <c r="AM97">
        <v>18.800616999999999</v>
      </c>
      <c r="AN97">
        <v>1.19116</v>
      </c>
      <c r="AO97">
        <v>0</v>
      </c>
      <c r="AP97">
        <v>1.7934000000000001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3282.9906839999999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58.852974000000003</v>
      </c>
      <c r="H98">
        <v>0</v>
      </c>
      <c r="I98">
        <v>0</v>
      </c>
      <c r="J98">
        <v>97.764911999999995</v>
      </c>
      <c r="K98">
        <v>688.11594700000001</v>
      </c>
      <c r="L98">
        <v>422.34379899999999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406.125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67.487245000000001</v>
      </c>
      <c r="AL98">
        <v>79.016000000000005</v>
      </c>
      <c r="AM98">
        <v>18.800616999999999</v>
      </c>
      <c r="AN98">
        <v>1.19116</v>
      </c>
      <c r="AO98">
        <v>0</v>
      </c>
      <c r="AP98">
        <v>1.7934000000000001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3282.9906839999999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1.832133224000001</v>
      </c>
      <c r="H99">
        <f t="shared" si="2"/>
        <v>0</v>
      </c>
      <c r="I99">
        <f t="shared" si="2"/>
        <v>0</v>
      </c>
      <c r="J99">
        <f t="shared" si="2"/>
        <v>2.2940808170000015</v>
      </c>
      <c r="K99">
        <f t="shared" si="2"/>
        <v>16.525132727999974</v>
      </c>
      <c r="L99">
        <f t="shared" si="2"/>
        <v>11.098051176000018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0.52660741349999929</v>
      </c>
      <c r="R99">
        <f t="shared" si="2"/>
        <v>1.0521194100000006</v>
      </c>
      <c r="S99">
        <f t="shared" si="2"/>
        <v>0.66333554400000105</v>
      </c>
      <c r="T99">
        <f t="shared" si="2"/>
        <v>7.4270063999999927E-2</v>
      </c>
      <c r="U99">
        <f t="shared" si="2"/>
        <v>9.7424999999999997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0.2578686</v>
      </c>
      <c r="AA99">
        <f t="shared" si="2"/>
        <v>0.7110003949999999</v>
      </c>
      <c r="AB99">
        <f t="shared" si="2"/>
        <v>1.1682175199999996</v>
      </c>
      <c r="AC99">
        <f t="shared" si="2"/>
        <v>0.83595007199999871</v>
      </c>
      <c r="AD99">
        <f t="shared" si="2"/>
        <v>0.57538866475000028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0.24785759700000012</v>
      </c>
      <c r="AJ99">
        <f t="shared" si="2"/>
        <v>0</v>
      </c>
      <c r="AK99">
        <f t="shared" si="2"/>
        <v>1.6196938800000009</v>
      </c>
      <c r="AL99">
        <f t="shared" si="2"/>
        <v>1.9045179999999962</v>
      </c>
      <c r="AM99">
        <f t="shared" si="2"/>
        <v>0.23784461324999984</v>
      </c>
      <c r="AN99">
        <f t="shared" si="2"/>
        <v>2.3195138999999986E-2</v>
      </c>
      <c r="AO99">
        <f t="shared" si="2"/>
        <v>0</v>
      </c>
      <c r="AP99">
        <f t="shared" si="2"/>
        <v>8.1951974999999941E-2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1.1652583682500002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0.16394853899999998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79.585543314750012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418.81630000000001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399.179688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67.487245000000001</v>
      </c>
      <c r="AL3">
        <v>78.435000000000002</v>
      </c>
      <c r="AM3">
        <v>12.527402</v>
      </c>
      <c r="AN3">
        <v>0.80132599999999998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3042.3501989999995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418.81630000000001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399.375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67.487245000000001</v>
      </c>
      <c r="AL4">
        <v>78.435000000000002</v>
      </c>
      <c r="AM4">
        <v>12.527402</v>
      </c>
      <c r="AN4">
        <v>0.80132599999999998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3042.5455109999994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683.76160000000004</v>
      </c>
      <c r="L5">
        <v>377.46478500000001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399.375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67.487245000000001</v>
      </c>
      <c r="AL5">
        <v>78.435000000000002</v>
      </c>
      <c r="AM5">
        <v>12.527402</v>
      </c>
      <c r="AN5">
        <v>0.80132599999999998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2996.8396489999996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683.76160000000004</v>
      </c>
      <c r="L6">
        <v>292.16506399999997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399.375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67.487245000000001</v>
      </c>
      <c r="AL6">
        <v>78.435000000000002</v>
      </c>
      <c r="AM6">
        <v>12.527402</v>
      </c>
      <c r="AN6">
        <v>0.80132599999999998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2911.5399279999992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683.76160000000004</v>
      </c>
      <c r="L7">
        <v>171.768778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399.375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67.487245000000001</v>
      </c>
      <c r="AL7">
        <v>78.435000000000002</v>
      </c>
      <c r="AM7">
        <v>12.527402</v>
      </c>
      <c r="AN7">
        <v>0.80132599999999998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2797.6644419999993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683.76160000000004</v>
      </c>
      <c r="L8">
        <v>128.04230000000001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399.375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67.487245000000001</v>
      </c>
      <c r="AL8">
        <v>78.435000000000002</v>
      </c>
      <c r="AM8">
        <v>12.527402</v>
      </c>
      <c r="AN8">
        <v>0.80132599999999998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2753.9379639999997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659.71379999999999</v>
      </c>
      <c r="L9">
        <v>128.04499999999999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20.427664</v>
      </c>
      <c r="R9">
        <v>41.488013000000002</v>
      </c>
      <c r="S9">
        <v>27.638981000000001</v>
      </c>
      <c r="T9">
        <v>3.09</v>
      </c>
      <c r="U9">
        <v>399.375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67.487245000000001</v>
      </c>
      <c r="AL9">
        <v>78.435000000000002</v>
      </c>
      <c r="AM9">
        <v>12.527402</v>
      </c>
      <c r="AN9">
        <v>0.80132599999999998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2724.2719159999988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640.16250000000002</v>
      </c>
      <c r="L10">
        <v>128.04499999999999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20.427664</v>
      </c>
      <c r="R10">
        <v>41.488013000000002</v>
      </c>
      <c r="S10">
        <v>27.638981000000001</v>
      </c>
      <c r="T10">
        <v>3.09</v>
      </c>
      <c r="U10">
        <v>399.375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67.487245000000001</v>
      </c>
      <c r="AL10">
        <v>78.435000000000002</v>
      </c>
      <c r="AM10">
        <v>12.527402</v>
      </c>
      <c r="AN10">
        <v>0.80132599999999998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2704.7206159999987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684.35329999999999</v>
      </c>
      <c r="L11">
        <v>128.04499999999999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20.427664</v>
      </c>
      <c r="R11">
        <v>41.488013000000002</v>
      </c>
      <c r="S11">
        <v>27.638981000000001</v>
      </c>
      <c r="T11">
        <v>3.09</v>
      </c>
      <c r="U11">
        <v>405.71875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67.487245000000001</v>
      </c>
      <c r="AL11">
        <v>78.435000000000002</v>
      </c>
      <c r="AM11">
        <v>12.527402</v>
      </c>
      <c r="AN11">
        <v>1.1478459999999999</v>
      </c>
      <c r="AO11">
        <v>0</v>
      </c>
      <c r="AP11">
        <v>1.7934000000000001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2756.882685999999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684.35329999999999</v>
      </c>
      <c r="L12">
        <v>128.04499999999999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20.427664</v>
      </c>
      <c r="R12">
        <v>41.488013000000002</v>
      </c>
      <c r="S12">
        <v>27.638981000000001</v>
      </c>
      <c r="T12">
        <v>3.09</v>
      </c>
      <c r="U12">
        <v>407.25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67.487245000000001</v>
      </c>
      <c r="AL12">
        <v>78.435000000000002</v>
      </c>
      <c r="AM12">
        <v>12.527402</v>
      </c>
      <c r="AN12">
        <v>1.1478459999999999</v>
      </c>
      <c r="AO12">
        <v>0</v>
      </c>
      <c r="AP12">
        <v>9.4794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2766.0999359999992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665.16250000000002</v>
      </c>
      <c r="L13">
        <v>128.04499999999999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20.427664</v>
      </c>
      <c r="R13">
        <v>41.488013000000002</v>
      </c>
      <c r="S13">
        <v>27.638981000000001</v>
      </c>
      <c r="T13">
        <v>3.09</v>
      </c>
      <c r="U13">
        <v>407.25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67.487245000000001</v>
      </c>
      <c r="AL13">
        <v>78.435000000000002</v>
      </c>
      <c r="AM13">
        <v>12.527402</v>
      </c>
      <c r="AN13">
        <v>1.1478459999999999</v>
      </c>
      <c r="AO13">
        <v>0</v>
      </c>
      <c r="AP13">
        <v>9.4794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2746.9091359999989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640.16250000000002</v>
      </c>
      <c r="L14">
        <v>128.04499999999999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20.427664</v>
      </c>
      <c r="R14">
        <v>41.488013000000002</v>
      </c>
      <c r="S14">
        <v>27.638981000000001</v>
      </c>
      <c r="T14">
        <v>3.09</v>
      </c>
      <c r="U14">
        <v>407.25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67.487245000000001</v>
      </c>
      <c r="AL14">
        <v>78.435000000000002</v>
      </c>
      <c r="AM14">
        <v>12.527402</v>
      </c>
      <c r="AN14">
        <v>1.1478459999999999</v>
      </c>
      <c r="AO14">
        <v>0</v>
      </c>
      <c r="AP14">
        <v>1.7934000000000001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2714.2231359999987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592.89260000000002</v>
      </c>
      <c r="L15">
        <v>180.80240000000001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18.384699999999999</v>
      </c>
      <c r="R15">
        <v>36.474499999999999</v>
      </c>
      <c r="S15">
        <v>23.5443</v>
      </c>
      <c r="T15">
        <v>3.09</v>
      </c>
      <c r="U15">
        <v>407.25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67.487245000000001</v>
      </c>
      <c r="AL15">
        <v>78.435000000000002</v>
      </c>
      <c r="AM15">
        <v>12.527402</v>
      </c>
      <c r="AN15">
        <v>0.80132599999999998</v>
      </c>
      <c r="AO15">
        <v>0</v>
      </c>
      <c r="AP15">
        <v>1.7934000000000001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2708.2129579999992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577.89260000000002</v>
      </c>
      <c r="L16">
        <v>180.80240000000001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18.384699999999999</v>
      </c>
      <c r="R16">
        <v>36.474499999999999</v>
      </c>
      <c r="S16">
        <v>23.5443</v>
      </c>
      <c r="T16">
        <v>3.09</v>
      </c>
      <c r="U16">
        <v>407.25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67.487245000000001</v>
      </c>
      <c r="AL16">
        <v>78.435000000000002</v>
      </c>
      <c r="AM16">
        <v>12.527402</v>
      </c>
      <c r="AN16">
        <v>0.80132599999999998</v>
      </c>
      <c r="AO16">
        <v>0</v>
      </c>
      <c r="AP16">
        <v>1.7934000000000001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2693.2129579999992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541.92259999999999</v>
      </c>
      <c r="L17">
        <v>180.80240000000001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16.381399999999999</v>
      </c>
      <c r="R17">
        <v>32.525199999999998</v>
      </c>
      <c r="S17">
        <v>20.838799999999999</v>
      </c>
      <c r="T17">
        <v>3.09</v>
      </c>
      <c r="U17">
        <v>407.25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67.487245000000001</v>
      </c>
      <c r="AL17">
        <v>78.435000000000002</v>
      </c>
      <c r="AM17">
        <v>12.527402</v>
      </c>
      <c r="AN17">
        <v>0.80132599999999998</v>
      </c>
      <c r="AO17">
        <v>0</v>
      </c>
      <c r="AP17">
        <v>1.7934000000000001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2648.5848579999993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541.92259999999999</v>
      </c>
      <c r="L18">
        <v>185.4324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16.381399999999999</v>
      </c>
      <c r="R18">
        <v>32.525199999999998</v>
      </c>
      <c r="S18">
        <v>20.838799999999999</v>
      </c>
      <c r="T18">
        <v>3.09</v>
      </c>
      <c r="U18">
        <v>407.25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67.487245000000001</v>
      </c>
      <c r="AL18">
        <v>78.435000000000002</v>
      </c>
      <c r="AM18">
        <v>12.527402</v>
      </c>
      <c r="AN18">
        <v>0.80132599999999998</v>
      </c>
      <c r="AO18">
        <v>0</v>
      </c>
      <c r="AP18">
        <v>1.7934000000000001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2653.2148579999994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541.92259999999999</v>
      </c>
      <c r="L19">
        <v>185.4324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16.381399999999999</v>
      </c>
      <c r="R19">
        <v>32.525199999999998</v>
      </c>
      <c r="S19">
        <v>20.838799999999999</v>
      </c>
      <c r="T19">
        <v>3.09</v>
      </c>
      <c r="U19">
        <v>407.25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67.487245000000001</v>
      </c>
      <c r="AL19">
        <v>78.435000000000002</v>
      </c>
      <c r="AM19">
        <v>12.527402</v>
      </c>
      <c r="AN19">
        <v>0.80132599999999998</v>
      </c>
      <c r="AO19">
        <v>0</v>
      </c>
      <c r="AP19">
        <v>1.7934000000000001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2653.2148579999994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541.92259999999999</v>
      </c>
      <c r="L20">
        <v>180.60239999999999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16.381399999999999</v>
      </c>
      <c r="R20">
        <v>32.525199999999998</v>
      </c>
      <c r="S20">
        <v>20.838799999999999</v>
      </c>
      <c r="T20">
        <v>3.09</v>
      </c>
      <c r="U20">
        <v>407.25</v>
      </c>
      <c r="V20">
        <v>18.418600000000001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67.487245000000001</v>
      </c>
      <c r="AL20">
        <v>78.435000000000002</v>
      </c>
      <c r="AM20">
        <v>12.527402</v>
      </c>
      <c r="AN20">
        <v>0.80132599999999998</v>
      </c>
      <c r="AO20">
        <v>0</v>
      </c>
      <c r="AP20">
        <v>1.7934000000000001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2646.0034579999992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541.92259999999999</v>
      </c>
      <c r="L21">
        <v>180.60239999999999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16.381399999999999</v>
      </c>
      <c r="R21">
        <v>32.525199999999998</v>
      </c>
      <c r="S21">
        <v>20.838799999999999</v>
      </c>
      <c r="T21">
        <v>3.09</v>
      </c>
      <c r="U21">
        <v>407.25</v>
      </c>
      <c r="V21">
        <v>18.418600000000001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0</v>
      </c>
      <c r="AJ21">
        <v>0</v>
      </c>
      <c r="AK21">
        <v>67.487245000000001</v>
      </c>
      <c r="AL21">
        <v>78.435000000000002</v>
      </c>
      <c r="AM21">
        <v>12.527402</v>
      </c>
      <c r="AN21">
        <v>0.80132599999999998</v>
      </c>
      <c r="AO21">
        <v>0</v>
      </c>
      <c r="AP21">
        <v>1.7934000000000001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2646.0034579999992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491.8426</v>
      </c>
      <c r="L22">
        <v>180.60239999999999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16.381399999999999</v>
      </c>
      <c r="R22">
        <v>32.525199999999998</v>
      </c>
      <c r="S22">
        <v>20.838799999999999</v>
      </c>
      <c r="T22">
        <v>3.09</v>
      </c>
      <c r="U22">
        <v>407.25</v>
      </c>
      <c r="V22">
        <v>18.418600000000001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0</v>
      </c>
      <c r="AJ22">
        <v>0</v>
      </c>
      <c r="AK22">
        <v>67.487245000000001</v>
      </c>
      <c r="AL22">
        <v>78.435000000000002</v>
      </c>
      <c r="AM22">
        <v>12.527402</v>
      </c>
      <c r="AN22">
        <v>0.80132599999999998</v>
      </c>
      <c r="AO22">
        <v>0</v>
      </c>
      <c r="AP22">
        <v>1.7934000000000001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2595.9234579999984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441.8426</v>
      </c>
      <c r="L23">
        <v>180.60239999999999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16.381399999999999</v>
      </c>
      <c r="R23">
        <v>32.525199999999998</v>
      </c>
      <c r="S23">
        <v>20.838799999999999</v>
      </c>
      <c r="T23">
        <v>3.09</v>
      </c>
      <c r="U23">
        <v>407.25</v>
      </c>
      <c r="V23">
        <v>18.418600000000001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78.435000000000002</v>
      </c>
      <c r="AM23">
        <v>12.527402</v>
      </c>
      <c r="AN23">
        <v>0.80132599999999998</v>
      </c>
      <c r="AO23">
        <v>0</v>
      </c>
      <c r="AP23">
        <v>1.7934000000000001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2550.1955489999987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391.8426</v>
      </c>
      <c r="L24">
        <v>180.60239999999999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16.381399999999999</v>
      </c>
      <c r="R24">
        <v>32.525199999999998</v>
      </c>
      <c r="S24">
        <v>20.838799999999999</v>
      </c>
      <c r="T24">
        <v>3.09</v>
      </c>
      <c r="U24">
        <v>407.25</v>
      </c>
      <c r="V24">
        <v>18.418600000000001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4.2720909999999996</v>
      </c>
      <c r="AJ24">
        <v>0</v>
      </c>
      <c r="AK24">
        <v>67.487245000000001</v>
      </c>
      <c r="AL24">
        <v>78.435000000000002</v>
      </c>
      <c r="AM24">
        <v>12.527402</v>
      </c>
      <c r="AN24">
        <v>0.80132599999999998</v>
      </c>
      <c r="AO24">
        <v>0</v>
      </c>
      <c r="AP24">
        <v>1.7934000000000001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2500.1955489999987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</v>
      </c>
      <c r="L25">
        <v>180.60239999999999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16.381399999999999</v>
      </c>
      <c r="R25">
        <v>32.525199999999998</v>
      </c>
      <c r="S25">
        <v>20.838799999999999</v>
      </c>
      <c r="T25">
        <v>3.09</v>
      </c>
      <c r="U25">
        <v>407.25</v>
      </c>
      <c r="V25">
        <v>18.418600000000001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67.487245000000001</v>
      </c>
      <c r="AL25">
        <v>78.435000000000002</v>
      </c>
      <c r="AM25">
        <v>12.527402</v>
      </c>
      <c r="AN25">
        <v>0.80132599999999998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2487.3529489999987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</v>
      </c>
      <c r="L26">
        <v>180.60239999999999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16.381399999999999</v>
      </c>
      <c r="R26">
        <v>32.525199999999998</v>
      </c>
      <c r="S26">
        <v>20.838799999999999</v>
      </c>
      <c r="T26">
        <v>3.09</v>
      </c>
      <c r="U26">
        <v>407.25</v>
      </c>
      <c r="V26">
        <v>18.418600000000001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67.487245000000001</v>
      </c>
      <c r="AL26">
        <v>78.435000000000002</v>
      </c>
      <c r="AM26">
        <v>12.527402</v>
      </c>
      <c r="AN26">
        <v>0.80132599999999998</v>
      </c>
      <c r="AO26">
        <v>0</v>
      </c>
      <c r="AP26">
        <v>1.7934000000000001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2487.3529489999987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</v>
      </c>
      <c r="L27">
        <v>180.60239999999999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16.381399999999999</v>
      </c>
      <c r="R27">
        <v>32.525199999999998</v>
      </c>
      <c r="S27">
        <v>20.838799999999999</v>
      </c>
      <c r="T27">
        <v>3.09</v>
      </c>
      <c r="U27">
        <v>407.25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67.487245000000001</v>
      </c>
      <c r="AL27">
        <v>78.435000000000002</v>
      </c>
      <c r="AM27">
        <v>12.527402</v>
      </c>
      <c r="AN27">
        <v>0.80132599999999998</v>
      </c>
      <c r="AO27">
        <v>0</v>
      </c>
      <c r="AP27">
        <v>1.7934000000000001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2475.684988999999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</v>
      </c>
      <c r="L28">
        <v>180.60239999999999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16.381399999999999</v>
      </c>
      <c r="R28">
        <v>32.525199999999998</v>
      </c>
      <c r="S28">
        <v>20.838799999999999</v>
      </c>
      <c r="T28">
        <v>3.09</v>
      </c>
      <c r="U28">
        <v>407.25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67.487245000000001</v>
      </c>
      <c r="AL28">
        <v>78.435000000000002</v>
      </c>
      <c r="AM28">
        <v>12.527402</v>
      </c>
      <c r="AN28">
        <v>0.80132599999999998</v>
      </c>
      <c r="AO28">
        <v>0</v>
      </c>
      <c r="AP28">
        <v>1.7934000000000001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2480.567379999999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</v>
      </c>
      <c r="L29">
        <v>180.60239999999999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12.45</v>
      </c>
      <c r="R29">
        <v>24.7</v>
      </c>
      <c r="S29">
        <v>16.789508000000001</v>
      </c>
      <c r="T29">
        <v>2.4384999999999999</v>
      </c>
      <c r="U29">
        <v>407.25</v>
      </c>
      <c r="V29">
        <v>20.8</v>
      </c>
      <c r="W29">
        <v>44.31</v>
      </c>
      <c r="X29">
        <v>148.30000000000001</v>
      </c>
      <c r="Y29">
        <v>0</v>
      </c>
      <c r="Z29">
        <v>6.5208000000000004</v>
      </c>
      <c r="AA29">
        <v>28.09872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78.435000000000002</v>
      </c>
      <c r="AM29">
        <v>12.527402</v>
      </c>
      <c r="AN29">
        <v>0.80132599999999998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2507.938838999999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</v>
      </c>
      <c r="L30">
        <v>180.60239999999999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12.45</v>
      </c>
      <c r="R30">
        <v>24.7</v>
      </c>
      <c r="S30">
        <v>15.452299999999999</v>
      </c>
      <c r="T30">
        <v>2.4384999999999999</v>
      </c>
      <c r="U30">
        <v>407.25</v>
      </c>
      <c r="V30">
        <v>16.764600000000002</v>
      </c>
      <c r="W30">
        <v>35.649000000000001</v>
      </c>
      <c r="X30">
        <v>119.1666</v>
      </c>
      <c r="Y30">
        <v>0</v>
      </c>
      <c r="Z30">
        <v>6.5208000000000004</v>
      </c>
      <c r="AA30">
        <v>28.09872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78.435000000000002</v>
      </c>
      <c r="AM30">
        <v>12.527402</v>
      </c>
      <c r="AN30">
        <v>0.80132599999999998</v>
      </c>
      <c r="AO30">
        <v>0</v>
      </c>
      <c r="AP30">
        <v>1.7934000000000001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2464.7718309999991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</v>
      </c>
      <c r="L31">
        <v>180.60239999999999</v>
      </c>
      <c r="M31">
        <v>67.374700000000004</v>
      </c>
      <c r="N31">
        <v>99.740899999999996</v>
      </c>
      <c r="O31">
        <v>130.58009999999999</v>
      </c>
      <c r="P31">
        <v>149.98894999999999</v>
      </c>
      <c r="Q31">
        <v>12.45</v>
      </c>
      <c r="R31">
        <v>24.7</v>
      </c>
      <c r="S31">
        <v>15.452299999999999</v>
      </c>
      <c r="T31">
        <v>2.4384999999999999</v>
      </c>
      <c r="U31">
        <v>407.25</v>
      </c>
      <c r="V31">
        <v>14.3832</v>
      </c>
      <c r="W31">
        <v>35.649000000000001</v>
      </c>
      <c r="X31">
        <v>119.1666</v>
      </c>
      <c r="Y31">
        <v>0</v>
      </c>
      <c r="Z31">
        <v>6.5208000000000004</v>
      </c>
      <c r="AA31">
        <v>28.09872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78.435000000000002</v>
      </c>
      <c r="AM31">
        <v>6.1844130000000002</v>
      </c>
      <c r="AN31">
        <v>0.80132599999999998</v>
      </c>
      <c r="AO31">
        <v>0</v>
      </c>
      <c r="AP31">
        <v>1.7934000000000001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2401.7270989999988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180.60239999999999</v>
      </c>
      <c r="M32">
        <v>67.374700000000004</v>
      </c>
      <c r="N32">
        <v>99.740899999999996</v>
      </c>
      <c r="O32">
        <v>130.58009999999999</v>
      </c>
      <c r="P32">
        <v>149.98894999999999</v>
      </c>
      <c r="Q32">
        <v>12.45</v>
      </c>
      <c r="R32">
        <v>24.7</v>
      </c>
      <c r="S32">
        <v>15.3123</v>
      </c>
      <c r="T32">
        <v>2.4384999999999999</v>
      </c>
      <c r="U32">
        <v>407.25</v>
      </c>
      <c r="V32">
        <v>12.1</v>
      </c>
      <c r="W32">
        <v>35.649000000000001</v>
      </c>
      <c r="X32">
        <v>119.1666</v>
      </c>
      <c r="Y32">
        <v>0</v>
      </c>
      <c r="Z32">
        <v>6.5208000000000004</v>
      </c>
      <c r="AA32">
        <v>28.09872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67.487245000000001</v>
      </c>
      <c r="AL32">
        <v>78.435000000000002</v>
      </c>
      <c r="AM32">
        <v>6.1844130000000002</v>
      </c>
      <c r="AN32">
        <v>0.80132599999999998</v>
      </c>
      <c r="AO32">
        <v>0</v>
      </c>
      <c r="AP32">
        <v>1.7934000000000001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2399.3038989999991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180.60239999999999</v>
      </c>
      <c r="M33">
        <v>67.374700000000004</v>
      </c>
      <c r="N33">
        <v>99.740899999999996</v>
      </c>
      <c r="O33">
        <v>95.929599999999994</v>
      </c>
      <c r="P33">
        <v>135.4871</v>
      </c>
      <c r="Q33">
        <v>12.45</v>
      </c>
      <c r="R33">
        <v>24.7</v>
      </c>
      <c r="S33">
        <v>15.3123</v>
      </c>
      <c r="T33">
        <v>2.4384999999999999</v>
      </c>
      <c r="U33">
        <v>407.25</v>
      </c>
      <c r="V33">
        <v>12.1</v>
      </c>
      <c r="W33">
        <v>29.0547</v>
      </c>
      <c r="X33">
        <v>98.668199999999999</v>
      </c>
      <c r="Y33">
        <v>0</v>
      </c>
      <c r="Z33">
        <v>6.5208000000000004</v>
      </c>
      <c r="AA33">
        <v>28.09872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67.487245000000001</v>
      </c>
      <c r="AL33">
        <v>78.435000000000002</v>
      </c>
      <c r="AM33">
        <v>6.1844130000000002</v>
      </c>
      <c r="AN33">
        <v>0.80132599999999998</v>
      </c>
      <c r="AO33">
        <v>0</v>
      </c>
      <c r="AP33">
        <v>0.51239999999999997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2321.7778489999992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180.60239999999999</v>
      </c>
      <c r="M34">
        <v>67.374700000000004</v>
      </c>
      <c r="N34">
        <v>99.740899999999996</v>
      </c>
      <c r="O34">
        <v>95.929599999999994</v>
      </c>
      <c r="P34">
        <v>135.4871</v>
      </c>
      <c r="Q34">
        <v>12.45</v>
      </c>
      <c r="R34">
        <v>24.7</v>
      </c>
      <c r="S34">
        <v>15.3123</v>
      </c>
      <c r="T34">
        <v>2.4384999999999999</v>
      </c>
      <c r="U34">
        <v>407.25</v>
      </c>
      <c r="V34">
        <v>12.1</v>
      </c>
      <c r="W34">
        <v>29.0547</v>
      </c>
      <c r="X34">
        <v>98.668199999999999</v>
      </c>
      <c r="Y34">
        <v>0</v>
      </c>
      <c r="Z34">
        <v>6.5208000000000004</v>
      </c>
      <c r="AA34">
        <v>28.09872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67.487245000000001</v>
      </c>
      <c r="AL34">
        <v>78.435000000000002</v>
      </c>
      <c r="AM34">
        <v>6.1844130000000002</v>
      </c>
      <c r="AN34">
        <v>0.80132599999999998</v>
      </c>
      <c r="AO34">
        <v>0</v>
      </c>
      <c r="AP34">
        <v>0.51239999999999997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2321.7778489999992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180.60239999999999</v>
      </c>
      <c r="M35">
        <v>67.374700000000004</v>
      </c>
      <c r="N35">
        <v>99.740899999999996</v>
      </c>
      <c r="O35">
        <v>95.929599999999994</v>
      </c>
      <c r="P35">
        <v>135.4871</v>
      </c>
      <c r="Q35">
        <v>12.45</v>
      </c>
      <c r="R35">
        <v>24.7</v>
      </c>
      <c r="S35">
        <v>15.3123</v>
      </c>
      <c r="T35">
        <v>2.4384999999999999</v>
      </c>
      <c r="U35">
        <v>407.25</v>
      </c>
      <c r="V35">
        <v>12.1</v>
      </c>
      <c r="W35">
        <v>29.0547</v>
      </c>
      <c r="X35">
        <v>98.668199999999999</v>
      </c>
      <c r="Y35">
        <v>0</v>
      </c>
      <c r="Z35">
        <v>6.5208000000000004</v>
      </c>
      <c r="AA35">
        <v>28.09872</v>
      </c>
      <c r="AB35">
        <v>48.499828000000001</v>
      </c>
      <c r="AC35">
        <v>34.831252999999997</v>
      </c>
      <c r="AD35">
        <v>20.553135999999999</v>
      </c>
      <c r="AE35">
        <v>59.175403000000003</v>
      </c>
      <c r="AF35">
        <v>0</v>
      </c>
      <c r="AG35">
        <v>48.981043</v>
      </c>
      <c r="AH35">
        <v>179.96245400000001</v>
      </c>
      <c r="AI35">
        <v>6.1029879999999999</v>
      </c>
      <c r="AJ35">
        <v>0</v>
      </c>
      <c r="AK35">
        <v>67.487245000000001</v>
      </c>
      <c r="AL35">
        <v>78.435000000000002</v>
      </c>
      <c r="AM35">
        <v>6.1844130000000002</v>
      </c>
      <c r="AN35">
        <v>0.80132599999999998</v>
      </c>
      <c r="AO35">
        <v>0</v>
      </c>
      <c r="AP35">
        <v>2.5619999999999998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2266.8926699999993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180.60239999999999</v>
      </c>
      <c r="M36">
        <v>67.374700000000004</v>
      </c>
      <c r="N36">
        <v>99.740899999999996</v>
      </c>
      <c r="O36">
        <v>95.929599999999994</v>
      </c>
      <c r="P36">
        <v>135.4871</v>
      </c>
      <c r="Q36">
        <v>12.45</v>
      </c>
      <c r="R36">
        <v>24.7</v>
      </c>
      <c r="S36">
        <v>15.3123</v>
      </c>
      <c r="T36">
        <v>2.4384999999999999</v>
      </c>
      <c r="U36">
        <v>407.25</v>
      </c>
      <c r="V36">
        <v>12.1</v>
      </c>
      <c r="W36">
        <v>29.0547</v>
      </c>
      <c r="X36">
        <v>98.668199999999999</v>
      </c>
      <c r="Y36">
        <v>0</v>
      </c>
      <c r="Z36">
        <v>6.5208000000000004</v>
      </c>
      <c r="AA36">
        <v>28.09872</v>
      </c>
      <c r="AB36">
        <v>48.499828000000001</v>
      </c>
      <c r="AC36">
        <v>34.831252999999997</v>
      </c>
      <c r="AD36">
        <v>20.553135999999999</v>
      </c>
      <c r="AE36">
        <v>59.175403000000003</v>
      </c>
      <c r="AF36">
        <v>0</v>
      </c>
      <c r="AG36">
        <v>48.981043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78.435000000000002</v>
      </c>
      <c r="AM36">
        <v>0</v>
      </c>
      <c r="AN36">
        <v>0.80132599999999998</v>
      </c>
      <c r="AO36">
        <v>0</v>
      </c>
      <c r="AP36">
        <v>2.5619999999999998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2255.6686529999993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180.60239999999999</v>
      </c>
      <c r="M37">
        <v>67.374700000000004</v>
      </c>
      <c r="N37">
        <v>99.740899999999996</v>
      </c>
      <c r="O37">
        <v>95.929599999999994</v>
      </c>
      <c r="P37">
        <v>135.4871</v>
      </c>
      <c r="Q37">
        <v>12.45</v>
      </c>
      <c r="R37">
        <v>24.7</v>
      </c>
      <c r="S37">
        <v>15.3123</v>
      </c>
      <c r="T37">
        <v>2.4384999999999999</v>
      </c>
      <c r="U37">
        <v>407.25</v>
      </c>
      <c r="V37">
        <v>12.1</v>
      </c>
      <c r="W37">
        <v>29.0547</v>
      </c>
      <c r="X37">
        <v>98.668199999999999</v>
      </c>
      <c r="Y37">
        <v>0</v>
      </c>
      <c r="Z37">
        <v>6.5208000000000004</v>
      </c>
      <c r="AA37">
        <v>28.09872</v>
      </c>
      <c r="AB37">
        <v>48.499828000000001</v>
      </c>
      <c r="AC37">
        <v>34.831252999999997</v>
      </c>
      <c r="AD37">
        <v>20.553135999999999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67.487245000000001</v>
      </c>
      <c r="AL37">
        <v>78.435000000000002</v>
      </c>
      <c r="AM37">
        <v>0</v>
      </c>
      <c r="AN37">
        <v>0.80132599999999998</v>
      </c>
      <c r="AO37">
        <v>0</v>
      </c>
      <c r="AP37">
        <v>2.5619999999999998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2268.1797789999991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180.60239999999999</v>
      </c>
      <c r="M38">
        <v>67.374700000000004</v>
      </c>
      <c r="N38">
        <v>99.740899999999996</v>
      </c>
      <c r="O38">
        <v>95.929599999999994</v>
      </c>
      <c r="P38">
        <v>135.4871</v>
      </c>
      <c r="Q38">
        <v>12.45</v>
      </c>
      <c r="R38">
        <v>24.7</v>
      </c>
      <c r="S38">
        <v>15.3123</v>
      </c>
      <c r="T38">
        <v>2.4384999999999999</v>
      </c>
      <c r="U38">
        <v>407.25</v>
      </c>
      <c r="V38">
        <v>12.1</v>
      </c>
      <c r="W38">
        <v>29.0547</v>
      </c>
      <c r="X38">
        <v>98.668199999999999</v>
      </c>
      <c r="Y38">
        <v>0</v>
      </c>
      <c r="Z38">
        <v>6.5208000000000004</v>
      </c>
      <c r="AA38">
        <v>28.09872</v>
      </c>
      <c r="AB38">
        <v>48.499828000000001</v>
      </c>
      <c r="AC38">
        <v>34.831252999999997</v>
      </c>
      <c r="AD38">
        <v>20.553135999999999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67.487245000000001</v>
      </c>
      <c r="AL38">
        <v>78.435000000000002</v>
      </c>
      <c r="AM38">
        <v>0</v>
      </c>
      <c r="AN38">
        <v>0.80132599999999998</v>
      </c>
      <c r="AO38">
        <v>0</v>
      </c>
      <c r="AP38">
        <v>2.5619999999999998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2273.6997789999991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180.60239999999999</v>
      </c>
      <c r="M39">
        <v>67.374700000000004</v>
      </c>
      <c r="N39">
        <v>122.237127</v>
      </c>
      <c r="O39">
        <v>126.33436</v>
      </c>
      <c r="P39">
        <v>149.612574</v>
      </c>
      <c r="Q39">
        <v>12.45</v>
      </c>
      <c r="R39">
        <v>24.7</v>
      </c>
      <c r="S39">
        <v>15.3123</v>
      </c>
      <c r="T39">
        <v>2.4384999999999999</v>
      </c>
      <c r="U39">
        <v>407.25</v>
      </c>
      <c r="V39">
        <v>12.1</v>
      </c>
      <c r="W39">
        <v>29.0547</v>
      </c>
      <c r="X39">
        <v>98.668199999999999</v>
      </c>
      <c r="Y39">
        <v>0</v>
      </c>
      <c r="Z39">
        <v>6.5208000000000004</v>
      </c>
      <c r="AA39">
        <v>12.64</v>
      </c>
      <c r="AB39">
        <v>48.499828000000001</v>
      </c>
      <c r="AC39">
        <v>34.831252999999997</v>
      </c>
      <c r="AD39">
        <v>20.553135999999999</v>
      </c>
      <c r="AE39">
        <v>59.175403000000003</v>
      </c>
      <c r="AF39">
        <v>0</v>
      </c>
      <c r="AG39">
        <v>48.981043</v>
      </c>
      <c r="AH39">
        <v>179.96245400000001</v>
      </c>
      <c r="AI39">
        <v>16.783217</v>
      </c>
      <c r="AJ39">
        <v>0</v>
      </c>
      <c r="AK39">
        <v>67.487245000000001</v>
      </c>
      <c r="AL39">
        <v>78.435000000000002</v>
      </c>
      <c r="AM39">
        <v>0</v>
      </c>
      <c r="AN39">
        <v>0.80132599999999998</v>
      </c>
      <c r="AO39">
        <v>0</v>
      </c>
      <c r="AP39">
        <v>12.169499999999999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2334.875019999999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180.60239999999999</v>
      </c>
      <c r="M40">
        <v>67.374700000000004</v>
      </c>
      <c r="N40">
        <v>124.38</v>
      </c>
      <c r="O40">
        <v>130.58009999999999</v>
      </c>
      <c r="P40">
        <v>149.98894999999999</v>
      </c>
      <c r="Q40">
        <v>12.45</v>
      </c>
      <c r="R40">
        <v>24.7</v>
      </c>
      <c r="S40">
        <v>15.3123</v>
      </c>
      <c r="T40">
        <v>2.4384999999999999</v>
      </c>
      <c r="U40">
        <v>407.25</v>
      </c>
      <c r="V40">
        <v>12.1</v>
      </c>
      <c r="W40">
        <v>29.0547</v>
      </c>
      <c r="X40">
        <v>98.668199999999999</v>
      </c>
      <c r="Y40">
        <v>0</v>
      </c>
      <c r="Z40">
        <v>6.5208000000000004</v>
      </c>
      <c r="AA40">
        <v>12.64</v>
      </c>
      <c r="AB40">
        <v>48.499828000000001</v>
      </c>
      <c r="AC40">
        <v>34.831252999999997</v>
      </c>
      <c r="AD40">
        <v>20.553135999999999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78.435000000000002</v>
      </c>
      <c r="AM40">
        <v>0</v>
      </c>
      <c r="AN40">
        <v>0.80132599999999998</v>
      </c>
      <c r="AO40">
        <v>0</v>
      </c>
      <c r="AP40">
        <v>12.169499999999999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2329.128882999999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180.60239999999999</v>
      </c>
      <c r="M41">
        <v>67.374700000000004</v>
      </c>
      <c r="N41">
        <v>124.38</v>
      </c>
      <c r="O41">
        <v>130.58009999999999</v>
      </c>
      <c r="P41">
        <v>149.98894999999999</v>
      </c>
      <c r="Q41">
        <v>12.45</v>
      </c>
      <c r="R41">
        <v>24.7</v>
      </c>
      <c r="S41">
        <v>15.3123</v>
      </c>
      <c r="T41">
        <v>2.4384999999999999</v>
      </c>
      <c r="U41">
        <v>407.25</v>
      </c>
      <c r="V41">
        <v>12.1</v>
      </c>
      <c r="W41">
        <v>29.0547</v>
      </c>
      <c r="X41">
        <v>98.668199999999999</v>
      </c>
      <c r="Y41">
        <v>0</v>
      </c>
      <c r="Z41">
        <v>6.5208000000000004</v>
      </c>
      <c r="AA41">
        <v>12.64</v>
      </c>
      <c r="AB41">
        <v>48.499828000000001</v>
      </c>
      <c r="AC41">
        <v>34.831252999999997</v>
      </c>
      <c r="AD41">
        <v>20.553135999999999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67.487245000000001</v>
      </c>
      <c r="AL41">
        <v>78.435000000000002</v>
      </c>
      <c r="AM41">
        <v>0</v>
      </c>
      <c r="AN41">
        <v>0.80132599999999998</v>
      </c>
      <c r="AO41">
        <v>0</v>
      </c>
      <c r="AP41">
        <v>2.5619999999999998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2314.0013829999989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180.60239999999999</v>
      </c>
      <c r="M42">
        <v>67.374700000000004</v>
      </c>
      <c r="N42">
        <v>124.38</v>
      </c>
      <c r="O42">
        <v>130.58009999999999</v>
      </c>
      <c r="P42">
        <v>149.98894999999999</v>
      </c>
      <c r="Q42">
        <v>12.45</v>
      </c>
      <c r="R42">
        <v>24.7</v>
      </c>
      <c r="S42">
        <v>15.3123</v>
      </c>
      <c r="T42">
        <v>2.4384999999999999</v>
      </c>
      <c r="U42">
        <v>407.25</v>
      </c>
      <c r="V42">
        <v>12.1</v>
      </c>
      <c r="W42">
        <v>29.0547</v>
      </c>
      <c r="X42">
        <v>98.668199999999999</v>
      </c>
      <c r="Y42">
        <v>0</v>
      </c>
      <c r="Z42">
        <v>6.5208000000000004</v>
      </c>
      <c r="AA42">
        <v>12.64</v>
      </c>
      <c r="AB42">
        <v>48.499828000000001</v>
      </c>
      <c r="AC42">
        <v>34.831252999999997</v>
      </c>
      <c r="AD42">
        <v>20.553135999999999</v>
      </c>
      <c r="AE42">
        <v>59.175403000000003</v>
      </c>
      <c r="AF42">
        <v>0</v>
      </c>
      <c r="AG42">
        <v>48.981043</v>
      </c>
      <c r="AH42">
        <v>179.96245400000001</v>
      </c>
      <c r="AI42">
        <v>0</v>
      </c>
      <c r="AJ42">
        <v>0</v>
      </c>
      <c r="AK42">
        <v>67.487245000000001</v>
      </c>
      <c r="AL42">
        <v>78.435000000000002</v>
      </c>
      <c r="AM42">
        <v>0</v>
      </c>
      <c r="AN42">
        <v>0.80132599999999998</v>
      </c>
      <c r="AO42">
        <v>0</v>
      </c>
      <c r="AP42">
        <v>2.5619999999999998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2309.7292919999991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180.60239999999999</v>
      </c>
      <c r="M43">
        <v>93.864000000000004</v>
      </c>
      <c r="N43">
        <v>124.38</v>
      </c>
      <c r="O43">
        <v>130.58009999999999</v>
      </c>
      <c r="P43">
        <v>149.98894999999999</v>
      </c>
      <c r="Q43">
        <v>12.45</v>
      </c>
      <c r="R43">
        <v>24.7</v>
      </c>
      <c r="S43">
        <v>15.3123</v>
      </c>
      <c r="T43">
        <v>2.4384999999999999</v>
      </c>
      <c r="U43">
        <v>406.125</v>
      </c>
      <c r="V43">
        <v>14.3832</v>
      </c>
      <c r="W43">
        <v>29.0547</v>
      </c>
      <c r="X43">
        <v>98.668199999999999</v>
      </c>
      <c r="Y43">
        <v>0</v>
      </c>
      <c r="Z43">
        <v>6.5208000000000004</v>
      </c>
      <c r="AA43">
        <v>12.64</v>
      </c>
      <c r="AB43">
        <v>48.499828000000001</v>
      </c>
      <c r="AC43">
        <v>34.831252999999997</v>
      </c>
      <c r="AD43">
        <v>20.553135999999999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0.80132599999999998</v>
      </c>
      <c r="AO43">
        <v>0</v>
      </c>
      <c r="AP43">
        <v>2.5619999999999998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2341.6040949999992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180.60239999999999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12.45</v>
      </c>
      <c r="R44">
        <v>24.7</v>
      </c>
      <c r="S44">
        <v>15.3123</v>
      </c>
      <c r="T44">
        <v>2.4384999999999999</v>
      </c>
      <c r="U44">
        <v>406.125</v>
      </c>
      <c r="V44">
        <v>14.3832</v>
      </c>
      <c r="W44">
        <v>29.0547</v>
      </c>
      <c r="X44">
        <v>98.668199999999999</v>
      </c>
      <c r="Y44">
        <v>0</v>
      </c>
      <c r="Z44">
        <v>6.5208000000000004</v>
      </c>
      <c r="AA44">
        <v>12.64</v>
      </c>
      <c r="AB44">
        <v>48.499828000000001</v>
      </c>
      <c r="AC44">
        <v>34.831252999999997</v>
      </c>
      <c r="AD44">
        <v>20.553135999999999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0.80132599999999998</v>
      </c>
      <c r="AO44">
        <v>0</v>
      </c>
      <c r="AP44">
        <v>2.5619999999999998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2344.7960379999995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180.60239999999999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12.45</v>
      </c>
      <c r="R45">
        <v>24.7</v>
      </c>
      <c r="S45">
        <v>15.3123</v>
      </c>
      <c r="T45">
        <v>2.4384999999999999</v>
      </c>
      <c r="U45">
        <v>406.125</v>
      </c>
      <c r="V45">
        <v>14.3832</v>
      </c>
      <c r="W45">
        <v>35.649000000000001</v>
      </c>
      <c r="X45">
        <v>119.1666</v>
      </c>
      <c r="Y45">
        <v>0</v>
      </c>
      <c r="Z45">
        <v>13.041600000000001</v>
      </c>
      <c r="AA45">
        <v>12.64</v>
      </c>
      <c r="AB45">
        <v>48.499828000000001</v>
      </c>
      <c r="AC45">
        <v>34.831252999999997</v>
      </c>
      <c r="AD45">
        <v>20.553135999999999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0.80132599999999998</v>
      </c>
      <c r="AO45">
        <v>0</v>
      </c>
      <c r="AP45">
        <v>2.5619999999999998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2378.4095379999994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180.60239999999999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12.45</v>
      </c>
      <c r="R46">
        <v>24.7</v>
      </c>
      <c r="S46">
        <v>15.3123</v>
      </c>
      <c r="T46">
        <v>2.4384999999999999</v>
      </c>
      <c r="U46">
        <v>406.125</v>
      </c>
      <c r="V46">
        <v>14.3832</v>
      </c>
      <c r="W46">
        <v>35.649000000000001</v>
      </c>
      <c r="X46">
        <v>119.1666</v>
      </c>
      <c r="Y46">
        <v>0</v>
      </c>
      <c r="Z46">
        <v>13.041600000000001</v>
      </c>
      <c r="AA46">
        <v>12.64</v>
      </c>
      <c r="AB46">
        <v>48.499828000000001</v>
      </c>
      <c r="AC46">
        <v>34.831252999999997</v>
      </c>
      <c r="AD46">
        <v>20.553135999999999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0.80132599999999998</v>
      </c>
      <c r="AO46">
        <v>0</v>
      </c>
      <c r="AP46">
        <v>2.5619999999999998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2372.8895379999994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180.60239999999999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12.45</v>
      </c>
      <c r="R47">
        <v>24.7</v>
      </c>
      <c r="S47">
        <v>15.3123</v>
      </c>
      <c r="T47">
        <v>2.4384999999999999</v>
      </c>
      <c r="U47">
        <v>406.125</v>
      </c>
      <c r="V47">
        <v>14.3832</v>
      </c>
      <c r="W47">
        <v>43.983781999999998</v>
      </c>
      <c r="X47">
        <v>148.30000000000001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20.553135999999999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0.80132599999999998</v>
      </c>
      <c r="AO47">
        <v>0</v>
      </c>
      <c r="AP47">
        <v>2.5619999999999998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2397.7177199999992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180.60239999999999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12.45</v>
      </c>
      <c r="R48">
        <v>24.7</v>
      </c>
      <c r="S48">
        <v>15.3123</v>
      </c>
      <c r="T48">
        <v>2.4384999999999999</v>
      </c>
      <c r="U48">
        <v>406.125</v>
      </c>
      <c r="V48">
        <v>14.3832</v>
      </c>
      <c r="W48">
        <v>44.31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9.442482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0.80132599999999998</v>
      </c>
      <c r="AO48">
        <v>0</v>
      </c>
      <c r="AP48">
        <v>2.5619999999999998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2386.9332839999993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180.60239999999999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12.45</v>
      </c>
      <c r="R49">
        <v>24.7</v>
      </c>
      <c r="S49">
        <v>15.3123</v>
      </c>
      <c r="T49">
        <v>2.4384999999999999</v>
      </c>
      <c r="U49">
        <v>406.125</v>
      </c>
      <c r="V49">
        <v>18.418600000000001</v>
      </c>
      <c r="W49">
        <v>44.31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9.442482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0.80132599999999998</v>
      </c>
      <c r="AO49">
        <v>0</v>
      </c>
      <c r="AP49">
        <v>2.5619999999999998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2396.488683999999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180.60239999999999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12.45</v>
      </c>
      <c r="R50">
        <v>24.7</v>
      </c>
      <c r="S50">
        <v>15.3123</v>
      </c>
      <c r="T50">
        <v>2.4384999999999999</v>
      </c>
      <c r="U50">
        <v>406.125</v>
      </c>
      <c r="V50">
        <v>18.418600000000001</v>
      </c>
      <c r="W50">
        <v>44.31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9.442482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0.80132599999999998</v>
      </c>
      <c r="AO50">
        <v>0</v>
      </c>
      <c r="AP50">
        <v>2.5619999999999998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1.8736980000000001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2396.488683999999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180.60239999999999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12.5</v>
      </c>
      <c r="R51">
        <v>25</v>
      </c>
      <c r="S51">
        <v>15.212300000000001</v>
      </c>
      <c r="T51">
        <v>2.4285000000000001</v>
      </c>
      <c r="U51">
        <v>406.125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9.442482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0.80132599999999998</v>
      </c>
      <c r="AO51">
        <v>0</v>
      </c>
      <c r="AP51">
        <v>2.5619999999999998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1.8736980000000001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2399.110083999999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180.60239999999999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17.291699999999999</v>
      </c>
      <c r="R52">
        <v>33.934699999999999</v>
      </c>
      <c r="S52">
        <v>20.698799999999999</v>
      </c>
      <c r="T52">
        <v>3.089998</v>
      </c>
      <c r="U52">
        <v>406.125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9.442482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0.80132599999999998</v>
      </c>
      <c r="AO52">
        <v>0</v>
      </c>
      <c r="AP52">
        <v>2.5619999999999998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1.8736980000000001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2413.464481999999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397.0926</v>
      </c>
      <c r="L53">
        <v>179.9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17.2317</v>
      </c>
      <c r="R53">
        <v>33.854700000000001</v>
      </c>
      <c r="S53">
        <v>20.588799999999999</v>
      </c>
      <c r="T53">
        <v>3.09</v>
      </c>
      <c r="U53">
        <v>406.125</v>
      </c>
      <c r="V53">
        <v>20.8</v>
      </c>
      <c r="W53">
        <v>44.31</v>
      </c>
      <c r="X53">
        <v>148.30000000000001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9.442482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0.80132599999999998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1.8736980000000001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2425.3648839999992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426.0926</v>
      </c>
      <c r="L54">
        <v>179.9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17.2317</v>
      </c>
      <c r="R54">
        <v>33.854700000000001</v>
      </c>
      <c r="S54">
        <v>20.588799999999999</v>
      </c>
      <c r="T54">
        <v>3.09</v>
      </c>
      <c r="U54">
        <v>406.125</v>
      </c>
      <c r="V54">
        <v>20.8</v>
      </c>
      <c r="W54">
        <v>44.31</v>
      </c>
      <c r="X54">
        <v>148.30000000000001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9.442482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0.80132599999999998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1.8736980000000001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2454.3648839999992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448.0926</v>
      </c>
      <c r="L55">
        <v>179.9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17.2317</v>
      </c>
      <c r="R55">
        <v>33.854700000000001</v>
      </c>
      <c r="S55">
        <v>20.588799999999999</v>
      </c>
      <c r="T55">
        <v>3.09</v>
      </c>
      <c r="U55">
        <v>406.125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9.442482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0.80132599999999998</v>
      </c>
      <c r="AO55">
        <v>0</v>
      </c>
      <c r="AP55">
        <v>12.169499999999999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1.8736980000000001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2490.2113839999993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475.0926</v>
      </c>
      <c r="L56">
        <v>179.9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17.2317</v>
      </c>
      <c r="R56">
        <v>33.854700000000001</v>
      </c>
      <c r="S56">
        <v>20.588799999999999</v>
      </c>
      <c r="T56">
        <v>3.09</v>
      </c>
      <c r="U56">
        <v>406.125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0.80132599999999998</v>
      </c>
      <c r="AO56">
        <v>0</v>
      </c>
      <c r="AP56">
        <v>12.169499999999999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1.8736980000000001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2529.5369709999991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530.82985799999994</v>
      </c>
      <c r="L57">
        <v>179.9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19.933800000000002</v>
      </c>
      <c r="R57">
        <v>38.904094000000001</v>
      </c>
      <c r="S57">
        <v>23.5443</v>
      </c>
      <c r="T57">
        <v>3.09</v>
      </c>
      <c r="U57">
        <v>406.125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0.80132599999999998</v>
      </c>
      <c r="AO57">
        <v>0</v>
      </c>
      <c r="AP57">
        <v>12.169499999999999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1.8736980000000001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2595.9812229999984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587.25919999999996</v>
      </c>
      <c r="L58">
        <v>179.9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19.933800000000002</v>
      </c>
      <c r="R58">
        <v>38.9041</v>
      </c>
      <c r="S58">
        <v>23.5443</v>
      </c>
      <c r="T58">
        <v>3.09</v>
      </c>
      <c r="U58">
        <v>406.125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12.64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0.80132599999999998</v>
      </c>
      <c r="AO58">
        <v>0</v>
      </c>
      <c r="AP58">
        <v>2.5619999999999998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1.8736980000000001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2649.9230709999993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649.25919999999996</v>
      </c>
      <c r="L59">
        <v>179.9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22.63</v>
      </c>
      <c r="R59">
        <v>44.906624999999998</v>
      </c>
      <c r="S59">
        <v>27.638981000000001</v>
      </c>
      <c r="T59">
        <v>3.09</v>
      </c>
      <c r="U59">
        <v>406.125</v>
      </c>
      <c r="V59">
        <v>20.8</v>
      </c>
      <c r="W59">
        <v>44.31</v>
      </c>
      <c r="X59">
        <v>148.30000000000001</v>
      </c>
      <c r="Y59">
        <v>0</v>
      </c>
      <c r="Z59">
        <v>13.041600000000001</v>
      </c>
      <c r="AA59">
        <v>12.64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0.80132599999999998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1.8736980000000001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2732.5182769999992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649.25919999999996</v>
      </c>
      <c r="L60">
        <v>179.9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22.63</v>
      </c>
      <c r="R60">
        <v>44.906624999999998</v>
      </c>
      <c r="S60">
        <v>27.638981000000001</v>
      </c>
      <c r="T60">
        <v>3.09</v>
      </c>
      <c r="U60">
        <v>406.125</v>
      </c>
      <c r="V60">
        <v>20.8</v>
      </c>
      <c r="W60">
        <v>44.31</v>
      </c>
      <c r="X60">
        <v>148.30000000000001</v>
      </c>
      <c r="Y60">
        <v>0</v>
      </c>
      <c r="Z60">
        <v>13.041600000000001</v>
      </c>
      <c r="AA60">
        <v>12.64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0.80132599999999998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1.8736980000000001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2732.5182769999992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187.73099999999999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22.63</v>
      </c>
      <c r="R61">
        <v>44.906624999999998</v>
      </c>
      <c r="S61">
        <v>27.638981000000001</v>
      </c>
      <c r="T61">
        <v>3.09</v>
      </c>
      <c r="U61">
        <v>406.125</v>
      </c>
      <c r="V61">
        <v>20.8</v>
      </c>
      <c r="W61">
        <v>44.31</v>
      </c>
      <c r="X61">
        <v>148.30000000000001</v>
      </c>
      <c r="Y61">
        <v>0</v>
      </c>
      <c r="Z61">
        <v>13.041600000000001</v>
      </c>
      <c r="AA61">
        <v>12.64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1.1478459999999999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2780.1525439999987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220.25219999999999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22.63</v>
      </c>
      <c r="R62">
        <v>44.906624999999998</v>
      </c>
      <c r="S62">
        <v>27.638981000000001</v>
      </c>
      <c r="T62">
        <v>3.09</v>
      </c>
      <c r="U62">
        <v>406.125</v>
      </c>
      <c r="V62">
        <v>20.8</v>
      </c>
      <c r="W62">
        <v>44.31</v>
      </c>
      <c r="X62">
        <v>148.30000000000001</v>
      </c>
      <c r="Y62">
        <v>0</v>
      </c>
      <c r="Z62">
        <v>13.041600000000001</v>
      </c>
      <c r="AA62">
        <v>12.64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1.1478459999999999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3.747395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2814.5474409999988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290.25220000000002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22.63</v>
      </c>
      <c r="R63">
        <v>44.906624999999998</v>
      </c>
      <c r="S63">
        <v>27.638981000000001</v>
      </c>
      <c r="T63">
        <v>3.09</v>
      </c>
      <c r="U63">
        <v>406.125</v>
      </c>
      <c r="V63">
        <v>20.8</v>
      </c>
      <c r="W63">
        <v>44.31</v>
      </c>
      <c r="X63">
        <v>148.30000000000001</v>
      </c>
      <c r="Y63">
        <v>0</v>
      </c>
      <c r="Z63">
        <v>13.041600000000001</v>
      </c>
      <c r="AA63">
        <v>12.64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1.1478459999999999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3.747395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2885.8284409999997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360.25220000000002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406.125</v>
      </c>
      <c r="V64">
        <v>20.8</v>
      </c>
      <c r="W64">
        <v>44.31</v>
      </c>
      <c r="X64">
        <v>148.30000000000001</v>
      </c>
      <c r="Y64">
        <v>0</v>
      </c>
      <c r="Z64">
        <v>13.041600000000001</v>
      </c>
      <c r="AA64">
        <v>12.64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1.1478459999999999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2955.8284409999997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360.25220000000002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406.125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13.193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1.1478459999999999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2956.9061409999995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360.25220000000002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406.125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14.041460000000001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1.1478459999999999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2957.7546009999996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650.45000000000005</v>
      </c>
      <c r="L67">
        <v>349.29360000000003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22.63</v>
      </c>
      <c r="R67">
        <v>44.906624999999998</v>
      </c>
      <c r="S67">
        <v>27.638981000000001</v>
      </c>
      <c r="T67">
        <v>3.09</v>
      </c>
      <c r="U67">
        <v>406.125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14.04462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5.2329660000000002</v>
      </c>
      <c r="AN67">
        <v>1.1478459999999999</v>
      </c>
      <c r="AO67">
        <v>0</v>
      </c>
      <c r="AP67">
        <v>4.4835000000000003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2906.0801799999999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607.45000000000005</v>
      </c>
      <c r="L68">
        <v>349.29360000000003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22.63</v>
      </c>
      <c r="R68">
        <v>44.906624999999998</v>
      </c>
      <c r="S68">
        <v>27.638981000000001</v>
      </c>
      <c r="T68">
        <v>3.09</v>
      </c>
      <c r="U68">
        <v>406.125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14.04462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12.527402</v>
      </c>
      <c r="AN68">
        <v>1.1478459999999999</v>
      </c>
      <c r="AO68">
        <v>0</v>
      </c>
      <c r="AP68">
        <v>4.4835000000000003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2870.3746159999992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675.54</v>
      </c>
      <c r="L69">
        <v>349.29360000000003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22.63</v>
      </c>
      <c r="R69">
        <v>44.906624999999998</v>
      </c>
      <c r="S69">
        <v>27.638981000000001</v>
      </c>
      <c r="T69">
        <v>3.09</v>
      </c>
      <c r="U69">
        <v>406.125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28.045000000000002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12.527402</v>
      </c>
      <c r="AN69">
        <v>1.19116</v>
      </c>
      <c r="AO69">
        <v>0</v>
      </c>
      <c r="AP69">
        <v>4.4835000000000003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6.6047840000000004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2955.3656989999999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671.47</v>
      </c>
      <c r="L70">
        <v>349.29360000000003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406.125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12.527402</v>
      </c>
      <c r="AN70">
        <v>1.19116</v>
      </c>
      <c r="AO70">
        <v>0</v>
      </c>
      <c r="AP70">
        <v>4.4835000000000003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2965.7500970000001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671.26</v>
      </c>
      <c r="L71">
        <v>349.29360000000003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406.125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18.800616999999999</v>
      </c>
      <c r="AN71">
        <v>1.19116</v>
      </c>
      <c r="AO71">
        <v>0</v>
      </c>
      <c r="AP71">
        <v>4.4835000000000003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2976.0854029999996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686.07</v>
      </c>
      <c r="L72">
        <v>300.31387799999999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406.125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18.800616999999999</v>
      </c>
      <c r="AN72">
        <v>1.19116</v>
      </c>
      <c r="AO72">
        <v>0</v>
      </c>
      <c r="AP72">
        <v>4.4835000000000003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2941.915680999999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279.29360000000003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3.09</v>
      </c>
      <c r="U73">
        <v>406.125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18.800616999999999</v>
      </c>
      <c r="AN73">
        <v>1.19116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2923.5413499999991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279.29360000000003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3.09</v>
      </c>
      <c r="U74">
        <v>406.125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67.487245000000001</v>
      </c>
      <c r="AL74">
        <v>79.016000000000005</v>
      </c>
      <c r="AM74">
        <v>18.800616999999999</v>
      </c>
      <c r="AN74">
        <v>1.19116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2923.5413499999991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320.25220000000002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44.906624999999998</v>
      </c>
      <c r="S75">
        <v>27.638981000000001</v>
      </c>
      <c r="T75">
        <v>3.09</v>
      </c>
      <c r="U75">
        <v>406.125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67.487245000000001</v>
      </c>
      <c r="AL75">
        <v>79.016000000000005</v>
      </c>
      <c r="AM75">
        <v>18.800616999999999</v>
      </c>
      <c r="AN75">
        <v>1.19116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2964.7690509999989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390.25220000000002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406.125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67.487245000000001</v>
      </c>
      <c r="AL76">
        <v>79.016000000000005</v>
      </c>
      <c r="AM76">
        <v>18.800616999999999</v>
      </c>
      <c r="AN76">
        <v>1.19116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3025.2690509999989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479.76100000000002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406.125</v>
      </c>
      <c r="V77">
        <v>20.8</v>
      </c>
      <c r="W77">
        <v>34.81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67.487245000000001</v>
      </c>
      <c r="AL77">
        <v>79.016000000000005</v>
      </c>
      <c r="AM77">
        <v>18.800616999999999</v>
      </c>
      <c r="AN77">
        <v>1.19116</v>
      </c>
      <c r="AO77">
        <v>0</v>
      </c>
      <c r="AP77">
        <v>2.4339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3123.1295479999999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688.11594700000001</v>
      </c>
      <c r="L78">
        <v>479.76100000000002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406.125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67.487245000000001</v>
      </c>
      <c r="AL78">
        <v>83.664000000000001</v>
      </c>
      <c r="AM78">
        <v>18.838674000000001</v>
      </c>
      <c r="AN78">
        <v>1.19116</v>
      </c>
      <c r="AO78">
        <v>0</v>
      </c>
      <c r="AP78">
        <v>2.4339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3163.7116120000001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418.91500000000002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406.125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67.487245000000001</v>
      </c>
      <c r="AL79">
        <v>83.664000000000001</v>
      </c>
      <c r="AM79">
        <v>18.838674000000001</v>
      </c>
      <c r="AN79">
        <v>1.19116</v>
      </c>
      <c r="AO79">
        <v>0</v>
      </c>
      <c r="AP79">
        <v>2.4339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3163.315263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418.91500000000002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406.125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67.487245000000001</v>
      </c>
      <c r="AL80">
        <v>83.664000000000001</v>
      </c>
      <c r="AM80">
        <v>18.838674000000001</v>
      </c>
      <c r="AN80">
        <v>1.19116</v>
      </c>
      <c r="AO80">
        <v>0</v>
      </c>
      <c r="AP80">
        <v>2.4339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3162.7152629999996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418.81630000000001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406.125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67.487245000000001</v>
      </c>
      <c r="AL81">
        <v>83.664000000000001</v>
      </c>
      <c r="AM81">
        <v>18.838674000000001</v>
      </c>
      <c r="AN81">
        <v>1.19116</v>
      </c>
      <c r="AO81">
        <v>0</v>
      </c>
      <c r="AP81">
        <v>1.1529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3161.3355630000001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418.81630000000001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406.125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67.487245000000001</v>
      </c>
      <c r="AL82">
        <v>83.664000000000001</v>
      </c>
      <c r="AM82">
        <v>18.838674000000001</v>
      </c>
      <c r="AN82">
        <v>1.19116</v>
      </c>
      <c r="AO82">
        <v>0</v>
      </c>
      <c r="AP82">
        <v>1.1529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3161.3355630000001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418.81630000000001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406.125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67.487245000000001</v>
      </c>
      <c r="AL83">
        <v>83.664000000000001</v>
      </c>
      <c r="AM83">
        <v>18.838674000000001</v>
      </c>
      <c r="AN83">
        <v>1.19116</v>
      </c>
      <c r="AO83">
        <v>0</v>
      </c>
      <c r="AP83">
        <v>1.1529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3161.3355630000001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418.81630000000001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406.125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67.487245000000001</v>
      </c>
      <c r="AL84">
        <v>83.664000000000001</v>
      </c>
      <c r="AM84">
        <v>18.838674000000001</v>
      </c>
      <c r="AN84">
        <v>1.19116</v>
      </c>
      <c r="AO84">
        <v>0</v>
      </c>
      <c r="AP84">
        <v>1.1529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3161.3355630000001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418.81630000000001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406.125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67.487245000000001</v>
      </c>
      <c r="AL85">
        <v>83.664000000000001</v>
      </c>
      <c r="AM85">
        <v>18.838674000000001</v>
      </c>
      <c r="AN85">
        <v>1.19116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3108.1906180000001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418.81630000000001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406.125</v>
      </c>
      <c r="V86">
        <v>20.8</v>
      </c>
      <c r="W86">
        <v>44.31</v>
      </c>
      <c r="X86">
        <v>148.30000000000001</v>
      </c>
      <c r="Y86">
        <v>0</v>
      </c>
      <c r="Z86">
        <v>6.5208000000000004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1.19116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3072.5168449999987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418.81630000000001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406.125</v>
      </c>
      <c r="V87">
        <v>20.8</v>
      </c>
      <c r="W87">
        <v>44.31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1.19116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3072.5168449999987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418.81630000000001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406.125</v>
      </c>
      <c r="V88">
        <v>20.8</v>
      </c>
      <c r="W88">
        <v>44.31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1.19116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3072.5168449999987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418.81630000000001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406.125</v>
      </c>
      <c r="V89">
        <v>20.8</v>
      </c>
      <c r="W89">
        <v>44.31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59.175403000000003</v>
      </c>
      <c r="AF89">
        <v>0</v>
      </c>
      <c r="AG89">
        <v>48.981043</v>
      </c>
      <c r="AH89">
        <v>179.96245400000001</v>
      </c>
      <c r="AI89">
        <v>4.2720909999999996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1.19116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3072.5168449999987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418.81630000000001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406.125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4.2720909999999996</v>
      </c>
      <c r="AJ90">
        <v>0</v>
      </c>
      <c r="AK90">
        <v>67.487245000000001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3115.0705210000001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418.81630000000001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406.125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4.2720909999999996</v>
      </c>
      <c r="AJ91">
        <v>0</v>
      </c>
      <c r="AK91">
        <v>67.487245000000001</v>
      </c>
      <c r="AL91">
        <v>83.664000000000001</v>
      </c>
      <c r="AM91">
        <v>18.838674000000001</v>
      </c>
      <c r="AN91">
        <v>1.19116</v>
      </c>
      <c r="AO91">
        <v>0</v>
      </c>
      <c r="AP91">
        <v>10.119899999999999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3115.0705210000001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418.81630000000001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406.125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4.2720909999999996</v>
      </c>
      <c r="AJ92">
        <v>0</v>
      </c>
      <c r="AK92">
        <v>67.487245000000001</v>
      </c>
      <c r="AL92">
        <v>83.664000000000001</v>
      </c>
      <c r="AM92">
        <v>18.838674000000001</v>
      </c>
      <c r="AN92">
        <v>1.19116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3115.0705210000001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418.81630000000001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406.125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67.487245000000001</v>
      </c>
      <c r="AL93">
        <v>83.664000000000001</v>
      </c>
      <c r="AM93">
        <v>18.838674000000001</v>
      </c>
      <c r="AN93">
        <v>1.19116</v>
      </c>
      <c r="AO93">
        <v>0</v>
      </c>
      <c r="AP93">
        <v>2.4339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3119.8956470000003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418.81630000000001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406.125</v>
      </c>
      <c r="V94">
        <v>20.8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1.19116</v>
      </c>
      <c r="AO94">
        <v>0</v>
      </c>
      <c r="AP94">
        <v>2.4339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3103.5331449999999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418.81630000000001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406.125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16.783217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1.19116</v>
      </c>
      <c r="AO95">
        <v>0</v>
      </c>
      <c r="AP95">
        <v>2.4339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3075.2442769999993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418.81630000000001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406.125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16.783217</v>
      </c>
      <c r="AJ96">
        <v>0</v>
      </c>
      <c r="AK96">
        <v>67.487245000000001</v>
      </c>
      <c r="AL96">
        <v>79.016000000000005</v>
      </c>
      <c r="AM96">
        <v>18.800616999999999</v>
      </c>
      <c r="AN96">
        <v>1.19116</v>
      </c>
      <c r="AO96">
        <v>0</v>
      </c>
      <c r="AP96">
        <v>2.4339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3075.2442769999993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418.81630000000001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406.125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16.783217</v>
      </c>
      <c r="AJ97">
        <v>0</v>
      </c>
      <c r="AK97">
        <v>67.487245000000001</v>
      </c>
      <c r="AL97">
        <v>79.016000000000005</v>
      </c>
      <c r="AM97">
        <v>18.800616999999999</v>
      </c>
      <c r="AN97">
        <v>1.19116</v>
      </c>
      <c r="AO97">
        <v>0</v>
      </c>
      <c r="AP97">
        <v>1.7934000000000001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3074.6037769999994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418.81630000000001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406.125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16.783217</v>
      </c>
      <c r="AJ98">
        <v>0</v>
      </c>
      <c r="AK98">
        <v>67.487245000000001</v>
      </c>
      <c r="AL98">
        <v>79.016000000000005</v>
      </c>
      <c r="AM98">
        <v>18.800616999999999</v>
      </c>
      <c r="AN98">
        <v>1.19116</v>
      </c>
      <c r="AO98">
        <v>0</v>
      </c>
      <c r="AP98">
        <v>1.7934000000000001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3074.6037769999994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13.513810088999987</v>
      </c>
      <c r="L99">
        <f t="shared" si="2"/>
        <v>6.3296514012499951</v>
      </c>
      <c r="M99">
        <f t="shared" si="2"/>
        <v>2.2395009172500013</v>
      </c>
      <c r="N99">
        <f t="shared" si="2"/>
        <v>2.9353060817499954</v>
      </c>
      <c r="O99">
        <f t="shared" si="2"/>
        <v>3.0808852149999955</v>
      </c>
      <c r="P99">
        <f t="shared" si="2"/>
        <v>3.5778879310000082</v>
      </c>
      <c r="Q99">
        <f t="shared" si="2"/>
        <v>0.45234457100000119</v>
      </c>
      <c r="R99">
        <f t="shared" si="2"/>
        <v>0.8983614805000012</v>
      </c>
      <c r="S99">
        <f t="shared" si="2"/>
        <v>0.55959098000000085</v>
      </c>
      <c r="T99">
        <f t="shared" si="2"/>
        <v>7.0411374500000026E-2</v>
      </c>
      <c r="U99">
        <f t="shared" si="2"/>
        <v>9.7420683595000011</v>
      </c>
      <c r="V99">
        <f t="shared" si="2"/>
        <v>0.45767859999999955</v>
      </c>
      <c r="W99">
        <f t="shared" si="2"/>
        <v>0.99964129549999881</v>
      </c>
      <c r="X99">
        <f t="shared" si="2"/>
        <v>3.3738878499999947</v>
      </c>
      <c r="Y99">
        <f t="shared" si="2"/>
        <v>0</v>
      </c>
      <c r="Z99">
        <f t="shared" si="2"/>
        <v>0.2578686</v>
      </c>
      <c r="AA99">
        <f t="shared" si="2"/>
        <v>0.7110003949999999</v>
      </c>
      <c r="AB99">
        <f t="shared" si="2"/>
        <v>1.1682175199999996</v>
      </c>
      <c r="AC99">
        <f t="shared" si="2"/>
        <v>0.83595007199999871</v>
      </c>
      <c r="AD99">
        <f t="shared" si="2"/>
        <v>0.57538866475000028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0.24785759700000012</v>
      </c>
      <c r="AJ99">
        <f t="shared" si="2"/>
        <v>0</v>
      </c>
      <c r="AK99">
        <f t="shared" si="2"/>
        <v>1.6196938800000009</v>
      </c>
      <c r="AL99">
        <f t="shared" si="2"/>
        <v>1.9045179999999962</v>
      </c>
      <c r="AM99">
        <f t="shared" si="2"/>
        <v>0.23784461324999984</v>
      </c>
      <c r="AN99">
        <f t="shared" si="2"/>
        <v>2.3195138999999986E-2</v>
      </c>
      <c r="AO99">
        <f t="shared" si="2"/>
        <v>0</v>
      </c>
      <c r="AP99">
        <f t="shared" si="2"/>
        <v>8.1951974999999941E-2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0.16394853899999998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65.68000444424996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664.58238200000005</v>
      </c>
      <c r="L3">
        <v>404.49278299999997</v>
      </c>
      <c r="M3">
        <v>93.736630000000005</v>
      </c>
      <c r="N3">
        <v>120.126204</v>
      </c>
      <c r="O3">
        <v>126.114261</v>
      </c>
      <c r="P3">
        <v>144.859328</v>
      </c>
      <c r="Q3">
        <v>21.856054</v>
      </c>
      <c r="R3">
        <v>43.370818</v>
      </c>
      <c r="S3">
        <v>26.693728</v>
      </c>
      <c r="T3">
        <v>2.9843220000000001</v>
      </c>
      <c r="U3">
        <v>385.52774299999999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47.305891000000003</v>
      </c>
      <c r="AH3">
        <v>173.807738</v>
      </c>
      <c r="AI3">
        <v>0</v>
      </c>
      <c r="AJ3">
        <v>0</v>
      </c>
      <c r="AK3">
        <v>65.179181</v>
      </c>
      <c r="AL3">
        <v>75.752522999999997</v>
      </c>
      <c r="AM3">
        <v>12.098965</v>
      </c>
      <c r="AN3">
        <v>0.77392099999999997</v>
      </c>
      <c r="AO3">
        <v>0</v>
      </c>
      <c r="AP3">
        <v>0.49487599999999998</v>
      </c>
      <c r="AQ3">
        <v>0</v>
      </c>
      <c r="AR3">
        <v>31.987296000000001</v>
      </c>
      <c r="AS3">
        <v>36.594662999999997</v>
      </c>
      <c r="AT3">
        <v>19.317737999999999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2938.1318580000002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664.58238200000005</v>
      </c>
      <c r="L4">
        <v>404.49278299999997</v>
      </c>
      <c r="M4">
        <v>93.736630000000005</v>
      </c>
      <c r="N4">
        <v>120.126204</v>
      </c>
      <c r="O4">
        <v>126.114261</v>
      </c>
      <c r="P4">
        <v>144.859328</v>
      </c>
      <c r="Q4">
        <v>21.856054</v>
      </c>
      <c r="R4">
        <v>43.370818</v>
      </c>
      <c r="S4">
        <v>26.693728</v>
      </c>
      <c r="T4">
        <v>2.9843220000000001</v>
      </c>
      <c r="U4">
        <v>385.71637500000003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47.305891000000003</v>
      </c>
      <c r="AH4">
        <v>173.807738</v>
      </c>
      <c r="AI4">
        <v>0</v>
      </c>
      <c r="AJ4">
        <v>0</v>
      </c>
      <c r="AK4">
        <v>65.179181</v>
      </c>
      <c r="AL4">
        <v>75.752522999999997</v>
      </c>
      <c r="AM4">
        <v>12.098965</v>
      </c>
      <c r="AN4">
        <v>0.77392099999999997</v>
      </c>
      <c r="AO4">
        <v>0</v>
      </c>
      <c r="AP4">
        <v>0.49487599999999998</v>
      </c>
      <c r="AQ4">
        <v>0</v>
      </c>
      <c r="AR4">
        <v>31.987296000000001</v>
      </c>
      <c r="AS4">
        <v>36.594662999999997</v>
      </c>
      <c r="AT4">
        <v>19.317737999999999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2938.3204900000001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660.37695299999996</v>
      </c>
      <c r="L5">
        <v>364.55548900000002</v>
      </c>
      <c r="M5">
        <v>93.736630000000005</v>
      </c>
      <c r="N5">
        <v>120.126204</v>
      </c>
      <c r="O5">
        <v>126.114261</v>
      </c>
      <c r="P5">
        <v>144.859328</v>
      </c>
      <c r="Q5">
        <v>21.856054</v>
      </c>
      <c r="R5">
        <v>43.370818</v>
      </c>
      <c r="S5">
        <v>26.693728</v>
      </c>
      <c r="T5">
        <v>2.9843220000000001</v>
      </c>
      <c r="U5">
        <v>385.71637500000003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47.305891000000003</v>
      </c>
      <c r="AH5">
        <v>173.807738</v>
      </c>
      <c r="AI5">
        <v>0</v>
      </c>
      <c r="AJ5">
        <v>0</v>
      </c>
      <c r="AK5">
        <v>65.179181</v>
      </c>
      <c r="AL5">
        <v>75.752522999999997</v>
      </c>
      <c r="AM5">
        <v>12.098965</v>
      </c>
      <c r="AN5">
        <v>0.77392099999999997</v>
      </c>
      <c r="AO5">
        <v>0</v>
      </c>
      <c r="AP5">
        <v>0.49487599999999998</v>
      </c>
      <c r="AQ5">
        <v>0</v>
      </c>
      <c r="AR5">
        <v>31.987296000000001</v>
      </c>
      <c r="AS5">
        <v>36.594662999999997</v>
      </c>
      <c r="AT5">
        <v>19.317737999999999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2894.1777670000001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660.37695299999996</v>
      </c>
      <c r="L6">
        <v>282.17301900000001</v>
      </c>
      <c r="M6">
        <v>93.736630000000005</v>
      </c>
      <c r="N6">
        <v>120.126204</v>
      </c>
      <c r="O6">
        <v>126.114261</v>
      </c>
      <c r="P6">
        <v>144.859328</v>
      </c>
      <c r="Q6">
        <v>21.856054</v>
      </c>
      <c r="R6">
        <v>43.370818</v>
      </c>
      <c r="S6">
        <v>26.693728</v>
      </c>
      <c r="T6">
        <v>2.9843220000000001</v>
      </c>
      <c r="U6">
        <v>385.71637500000003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47.305891000000003</v>
      </c>
      <c r="AH6">
        <v>173.807738</v>
      </c>
      <c r="AI6">
        <v>0</v>
      </c>
      <c r="AJ6">
        <v>0</v>
      </c>
      <c r="AK6">
        <v>65.179181</v>
      </c>
      <c r="AL6">
        <v>75.752522999999997</v>
      </c>
      <c r="AM6">
        <v>12.098965</v>
      </c>
      <c r="AN6">
        <v>0.77392099999999997</v>
      </c>
      <c r="AO6">
        <v>0</v>
      </c>
      <c r="AP6">
        <v>0.49487599999999998</v>
      </c>
      <c r="AQ6">
        <v>0</v>
      </c>
      <c r="AR6">
        <v>31.987296000000001</v>
      </c>
      <c r="AS6">
        <v>36.594662999999997</v>
      </c>
      <c r="AT6">
        <v>19.317737999999999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2811.7952970000001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660.37695299999996</v>
      </c>
      <c r="L7">
        <v>165.89428599999999</v>
      </c>
      <c r="M7">
        <v>93.736630000000005</v>
      </c>
      <c r="N7">
        <v>120.126204</v>
      </c>
      <c r="O7">
        <v>126.114261</v>
      </c>
      <c r="P7">
        <v>144.859328</v>
      </c>
      <c r="Q7">
        <v>21.856054</v>
      </c>
      <c r="R7">
        <v>43.370818</v>
      </c>
      <c r="S7">
        <v>26.693728</v>
      </c>
      <c r="T7">
        <v>2.9843220000000001</v>
      </c>
      <c r="U7">
        <v>385.71637500000003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47.305891000000003</v>
      </c>
      <c r="AH7">
        <v>173.807738</v>
      </c>
      <c r="AI7">
        <v>0</v>
      </c>
      <c r="AJ7">
        <v>0</v>
      </c>
      <c r="AK7">
        <v>65.179181</v>
      </c>
      <c r="AL7">
        <v>75.752522999999997</v>
      </c>
      <c r="AM7">
        <v>12.098965</v>
      </c>
      <c r="AN7">
        <v>0.77392099999999997</v>
      </c>
      <c r="AO7">
        <v>0</v>
      </c>
      <c r="AP7">
        <v>0.49487599999999998</v>
      </c>
      <c r="AQ7">
        <v>0</v>
      </c>
      <c r="AR7">
        <v>31.987296000000001</v>
      </c>
      <c r="AS7">
        <v>36.594662999999997</v>
      </c>
      <c r="AT7">
        <v>19.317737999999999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2701.8143519999999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660.37695299999996</v>
      </c>
      <c r="L8">
        <v>123.663253</v>
      </c>
      <c r="M8">
        <v>93.736630000000005</v>
      </c>
      <c r="N8">
        <v>120.126204</v>
      </c>
      <c r="O8">
        <v>126.114261</v>
      </c>
      <c r="P8">
        <v>144.859328</v>
      </c>
      <c r="Q8">
        <v>21.856054</v>
      </c>
      <c r="R8">
        <v>43.370818</v>
      </c>
      <c r="S8">
        <v>26.693728</v>
      </c>
      <c r="T8">
        <v>2.9843220000000001</v>
      </c>
      <c r="U8">
        <v>385.71637500000003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47.305891000000003</v>
      </c>
      <c r="AH8">
        <v>173.807738</v>
      </c>
      <c r="AI8">
        <v>0</v>
      </c>
      <c r="AJ8">
        <v>0</v>
      </c>
      <c r="AK8">
        <v>65.179181</v>
      </c>
      <c r="AL8">
        <v>75.752522999999997</v>
      </c>
      <c r="AM8">
        <v>12.098965</v>
      </c>
      <c r="AN8">
        <v>0.77392099999999997</v>
      </c>
      <c r="AO8">
        <v>0</v>
      </c>
      <c r="AP8">
        <v>0.49487599999999998</v>
      </c>
      <c r="AQ8">
        <v>0</v>
      </c>
      <c r="AR8">
        <v>31.987296000000001</v>
      </c>
      <c r="AS8">
        <v>36.594662999999997</v>
      </c>
      <c r="AT8">
        <v>19.317737999999999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2659.5833189999998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637.15158799999995</v>
      </c>
      <c r="L9">
        <v>123.66586100000001</v>
      </c>
      <c r="M9">
        <v>93.736630000000005</v>
      </c>
      <c r="N9">
        <v>120.126204</v>
      </c>
      <c r="O9">
        <v>126.114261</v>
      </c>
      <c r="P9">
        <v>144.859328</v>
      </c>
      <c r="Q9">
        <v>19.729037999999999</v>
      </c>
      <c r="R9">
        <v>40.069122999999998</v>
      </c>
      <c r="S9">
        <v>26.693728</v>
      </c>
      <c r="T9">
        <v>2.9843220000000001</v>
      </c>
      <c r="U9">
        <v>385.71637500000003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47.305891000000003</v>
      </c>
      <c r="AH9">
        <v>173.807738</v>
      </c>
      <c r="AI9">
        <v>0</v>
      </c>
      <c r="AJ9">
        <v>0</v>
      </c>
      <c r="AK9">
        <v>65.179181</v>
      </c>
      <c r="AL9">
        <v>75.752522999999997</v>
      </c>
      <c r="AM9">
        <v>12.098965</v>
      </c>
      <c r="AN9">
        <v>0.77392099999999997</v>
      </c>
      <c r="AO9">
        <v>0</v>
      </c>
      <c r="AP9">
        <v>0.49487599999999998</v>
      </c>
      <c r="AQ9">
        <v>0</v>
      </c>
      <c r="AR9">
        <v>31.987296000000001</v>
      </c>
      <c r="AS9">
        <v>36.594662999999997</v>
      </c>
      <c r="AT9">
        <v>19.317737999999999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2630.9318509999998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618.26894200000004</v>
      </c>
      <c r="L10">
        <v>123.66586100000001</v>
      </c>
      <c r="M10">
        <v>93.736630000000005</v>
      </c>
      <c r="N10">
        <v>120.126204</v>
      </c>
      <c r="O10">
        <v>126.114261</v>
      </c>
      <c r="P10">
        <v>144.859328</v>
      </c>
      <c r="Q10">
        <v>19.729037999999999</v>
      </c>
      <c r="R10">
        <v>40.069122999999998</v>
      </c>
      <c r="S10">
        <v>26.693728</v>
      </c>
      <c r="T10">
        <v>2.9843220000000001</v>
      </c>
      <c r="U10">
        <v>385.71637500000003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47.305891000000003</v>
      </c>
      <c r="AH10">
        <v>173.807738</v>
      </c>
      <c r="AI10">
        <v>0</v>
      </c>
      <c r="AJ10">
        <v>0</v>
      </c>
      <c r="AK10">
        <v>65.179181</v>
      </c>
      <c r="AL10">
        <v>75.752522999999997</v>
      </c>
      <c r="AM10">
        <v>12.098965</v>
      </c>
      <c r="AN10">
        <v>0.77392099999999997</v>
      </c>
      <c r="AO10">
        <v>0</v>
      </c>
      <c r="AP10">
        <v>0.49487599999999998</v>
      </c>
      <c r="AQ10">
        <v>0</v>
      </c>
      <c r="AR10">
        <v>31.987296000000001</v>
      </c>
      <c r="AS10">
        <v>36.594662999999997</v>
      </c>
      <c r="AT10">
        <v>19.317737999999999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2612.0492050000003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660.94841699999995</v>
      </c>
      <c r="L11">
        <v>123.66586100000001</v>
      </c>
      <c r="M11">
        <v>93.736630000000005</v>
      </c>
      <c r="N11">
        <v>120.126204</v>
      </c>
      <c r="O11">
        <v>126.114261</v>
      </c>
      <c r="P11">
        <v>144.859328</v>
      </c>
      <c r="Q11">
        <v>19.729037999999999</v>
      </c>
      <c r="R11">
        <v>40.069122999999998</v>
      </c>
      <c r="S11">
        <v>26.693728</v>
      </c>
      <c r="T11">
        <v>2.9843220000000001</v>
      </c>
      <c r="U11">
        <v>391.84316899999999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47.305891000000003</v>
      </c>
      <c r="AH11">
        <v>173.807738</v>
      </c>
      <c r="AI11">
        <v>0</v>
      </c>
      <c r="AJ11">
        <v>0</v>
      </c>
      <c r="AK11">
        <v>65.179181</v>
      </c>
      <c r="AL11">
        <v>75.752522999999997</v>
      </c>
      <c r="AM11">
        <v>12.098965</v>
      </c>
      <c r="AN11">
        <v>1.10859</v>
      </c>
      <c r="AO11">
        <v>0</v>
      </c>
      <c r="AP11">
        <v>1.7320660000000001</v>
      </c>
      <c r="AQ11">
        <v>0</v>
      </c>
      <c r="AR11">
        <v>31.987296000000001</v>
      </c>
      <c r="AS11">
        <v>36.594662999999997</v>
      </c>
      <c r="AT11">
        <v>19.317737999999999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2662.4273329999992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660.94841699999995</v>
      </c>
      <c r="L12">
        <v>123.66586100000001</v>
      </c>
      <c r="M12">
        <v>93.736630000000005</v>
      </c>
      <c r="N12">
        <v>120.126204</v>
      </c>
      <c r="O12">
        <v>126.114261</v>
      </c>
      <c r="P12">
        <v>144.859328</v>
      </c>
      <c r="Q12">
        <v>19.729037999999999</v>
      </c>
      <c r="R12">
        <v>40.069122999999998</v>
      </c>
      <c r="S12">
        <v>26.693728</v>
      </c>
      <c r="T12">
        <v>2.9843220000000001</v>
      </c>
      <c r="U12">
        <v>393.32204999999999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47.305891000000003</v>
      </c>
      <c r="AH12">
        <v>173.807738</v>
      </c>
      <c r="AI12">
        <v>0</v>
      </c>
      <c r="AJ12">
        <v>0</v>
      </c>
      <c r="AK12">
        <v>65.179181</v>
      </c>
      <c r="AL12">
        <v>75.752522999999997</v>
      </c>
      <c r="AM12">
        <v>12.098965</v>
      </c>
      <c r="AN12">
        <v>1.10859</v>
      </c>
      <c r="AO12">
        <v>0</v>
      </c>
      <c r="AP12">
        <v>9.1552050000000005</v>
      </c>
      <c r="AQ12">
        <v>0</v>
      </c>
      <c r="AR12">
        <v>31.987296000000001</v>
      </c>
      <c r="AS12">
        <v>36.594662999999997</v>
      </c>
      <c r="AT12">
        <v>19.317737999999999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2671.3293529999992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642.41394200000002</v>
      </c>
      <c r="L13">
        <v>123.66586100000001</v>
      </c>
      <c r="M13">
        <v>93.736630000000005</v>
      </c>
      <c r="N13">
        <v>120.126204</v>
      </c>
      <c r="O13">
        <v>126.114261</v>
      </c>
      <c r="P13">
        <v>144.859328</v>
      </c>
      <c r="Q13">
        <v>19.729037999999999</v>
      </c>
      <c r="R13">
        <v>40.069122999999998</v>
      </c>
      <c r="S13">
        <v>26.693728</v>
      </c>
      <c r="T13">
        <v>2.9843220000000001</v>
      </c>
      <c r="U13">
        <v>393.32204999999999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47.305891000000003</v>
      </c>
      <c r="AH13">
        <v>173.807738</v>
      </c>
      <c r="AI13">
        <v>0</v>
      </c>
      <c r="AJ13">
        <v>0</v>
      </c>
      <c r="AK13">
        <v>65.179181</v>
      </c>
      <c r="AL13">
        <v>75.752522999999997</v>
      </c>
      <c r="AM13">
        <v>12.098965</v>
      </c>
      <c r="AN13">
        <v>1.10859</v>
      </c>
      <c r="AO13">
        <v>0</v>
      </c>
      <c r="AP13">
        <v>9.1552050000000005</v>
      </c>
      <c r="AQ13">
        <v>0</v>
      </c>
      <c r="AR13">
        <v>31.987296000000001</v>
      </c>
      <c r="AS13">
        <v>36.594662999999997</v>
      </c>
      <c r="AT13">
        <v>19.317737999999999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2652.7948779999997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618.26894200000004</v>
      </c>
      <c r="L14">
        <v>123.66586100000001</v>
      </c>
      <c r="M14">
        <v>93.736630000000005</v>
      </c>
      <c r="N14">
        <v>120.126204</v>
      </c>
      <c r="O14">
        <v>126.114261</v>
      </c>
      <c r="P14">
        <v>144.859328</v>
      </c>
      <c r="Q14">
        <v>19.729037999999999</v>
      </c>
      <c r="R14">
        <v>40.069122999999998</v>
      </c>
      <c r="S14">
        <v>26.693728</v>
      </c>
      <c r="T14">
        <v>2.9843220000000001</v>
      </c>
      <c r="U14">
        <v>393.32204999999999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47.305891000000003</v>
      </c>
      <c r="AH14">
        <v>173.807738</v>
      </c>
      <c r="AI14">
        <v>0</v>
      </c>
      <c r="AJ14">
        <v>0</v>
      </c>
      <c r="AK14">
        <v>65.179181</v>
      </c>
      <c r="AL14">
        <v>75.752522999999997</v>
      </c>
      <c r="AM14">
        <v>12.098965</v>
      </c>
      <c r="AN14">
        <v>1.10859</v>
      </c>
      <c r="AO14">
        <v>0</v>
      </c>
      <c r="AP14">
        <v>1.7320660000000001</v>
      </c>
      <c r="AQ14">
        <v>0</v>
      </c>
      <c r="AR14">
        <v>31.987296000000001</v>
      </c>
      <c r="AS14">
        <v>36.594662999999997</v>
      </c>
      <c r="AT14">
        <v>19.317737999999999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2621.2267389999997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572.61567300000002</v>
      </c>
      <c r="L15">
        <v>174.61895799999999</v>
      </c>
      <c r="M15">
        <v>93.736630000000005</v>
      </c>
      <c r="N15">
        <v>120.126204</v>
      </c>
      <c r="O15">
        <v>126.114261</v>
      </c>
      <c r="P15">
        <v>144.859328</v>
      </c>
      <c r="Q15">
        <v>17.755942999999998</v>
      </c>
      <c r="R15">
        <v>35.227072</v>
      </c>
      <c r="S15">
        <v>22.739084999999999</v>
      </c>
      <c r="T15">
        <v>2.9843220000000001</v>
      </c>
      <c r="U15">
        <v>393.32204999999999</v>
      </c>
      <c r="V15">
        <v>20.088640000000002</v>
      </c>
      <c r="W15">
        <v>42.794598000000001</v>
      </c>
      <c r="X15">
        <v>143.22814</v>
      </c>
      <c r="Y15">
        <v>0</v>
      </c>
      <c r="Z15">
        <v>12.595577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47.305891000000003</v>
      </c>
      <c r="AH15">
        <v>173.807738</v>
      </c>
      <c r="AI15">
        <v>0</v>
      </c>
      <c r="AJ15">
        <v>0</v>
      </c>
      <c r="AK15">
        <v>65.179181</v>
      </c>
      <c r="AL15">
        <v>75.752522999999997</v>
      </c>
      <c r="AM15">
        <v>12.098965</v>
      </c>
      <c r="AN15">
        <v>0.77392099999999997</v>
      </c>
      <c r="AO15">
        <v>0</v>
      </c>
      <c r="AP15">
        <v>1.7320660000000001</v>
      </c>
      <c r="AQ15">
        <v>0</v>
      </c>
      <c r="AR15">
        <v>31.987296000000001</v>
      </c>
      <c r="AS15">
        <v>36.594662999999997</v>
      </c>
      <c r="AT15">
        <v>19.317737999999999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2615.4221089999996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558.12867300000005</v>
      </c>
      <c r="L16">
        <v>174.61895799999999</v>
      </c>
      <c r="M16">
        <v>93.736630000000005</v>
      </c>
      <c r="N16">
        <v>120.126204</v>
      </c>
      <c r="O16">
        <v>126.114261</v>
      </c>
      <c r="P16">
        <v>144.859328</v>
      </c>
      <c r="Q16">
        <v>17.755942999999998</v>
      </c>
      <c r="R16">
        <v>35.227072</v>
      </c>
      <c r="S16">
        <v>22.739084999999999</v>
      </c>
      <c r="T16">
        <v>2.9843220000000001</v>
      </c>
      <c r="U16">
        <v>393.32204999999999</v>
      </c>
      <c r="V16">
        <v>20.088640000000002</v>
      </c>
      <c r="W16">
        <v>42.794598000000001</v>
      </c>
      <c r="X16">
        <v>143.22814</v>
      </c>
      <c r="Y16">
        <v>0</v>
      </c>
      <c r="Z16">
        <v>12.595577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47.305891000000003</v>
      </c>
      <c r="AH16">
        <v>173.807738</v>
      </c>
      <c r="AI16">
        <v>0</v>
      </c>
      <c r="AJ16">
        <v>0</v>
      </c>
      <c r="AK16">
        <v>65.179181</v>
      </c>
      <c r="AL16">
        <v>75.752522999999997</v>
      </c>
      <c r="AM16">
        <v>12.098965</v>
      </c>
      <c r="AN16">
        <v>0.77392099999999997</v>
      </c>
      <c r="AO16">
        <v>0</v>
      </c>
      <c r="AP16">
        <v>1.7320660000000001</v>
      </c>
      <c r="AQ16">
        <v>0</v>
      </c>
      <c r="AR16">
        <v>31.987296000000001</v>
      </c>
      <c r="AS16">
        <v>36.594662999999997</v>
      </c>
      <c r="AT16">
        <v>19.317737999999999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2600.935109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523.38884700000006</v>
      </c>
      <c r="L17">
        <v>174.61895799999999</v>
      </c>
      <c r="M17">
        <v>93.736630000000005</v>
      </c>
      <c r="N17">
        <v>120.126204</v>
      </c>
      <c r="O17">
        <v>126.114261</v>
      </c>
      <c r="P17">
        <v>144.859328</v>
      </c>
      <c r="Q17">
        <v>15.821156</v>
      </c>
      <c r="R17">
        <v>31.412838000000001</v>
      </c>
      <c r="S17">
        <v>20.126113</v>
      </c>
      <c r="T17">
        <v>2.9843220000000001</v>
      </c>
      <c r="U17">
        <v>393.32204999999999</v>
      </c>
      <c r="V17">
        <v>20.088640000000002</v>
      </c>
      <c r="W17">
        <v>42.794598000000001</v>
      </c>
      <c r="X17">
        <v>143.22814</v>
      </c>
      <c r="Y17">
        <v>0</v>
      </c>
      <c r="Z17">
        <v>12.595577</v>
      </c>
      <c r="AA17">
        <v>40.706615999999997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47.305891000000003</v>
      </c>
      <c r="AH17">
        <v>173.807738</v>
      </c>
      <c r="AI17">
        <v>0</v>
      </c>
      <c r="AJ17">
        <v>0</v>
      </c>
      <c r="AK17">
        <v>65.179181</v>
      </c>
      <c r="AL17">
        <v>75.752522999999997</v>
      </c>
      <c r="AM17">
        <v>12.098965</v>
      </c>
      <c r="AN17">
        <v>0.77392099999999997</v>
      </c>
      <c r="AO17">
        <v>0</v>
      </c>
      <c r="AP17">
        <v>1.7320660000000001</v>
      </c>
      <c r="AQ17">
        <v>0</v>
      </c>
      <c r="AR17">
        <v>31.987296000000001</v>
      </c>
      <c r="AS17">
        <v>36.594662999999997</v>
      </c>
      <c r="AT17">
        <v>19.317737999999999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2557.83329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523.38884700000006</v>
      </c>
      <c r="L18">
        <v>179.09061199999999</v>
      </c>
      <c r="M18">
        <v>93.736630000000005</v>
      </c>
      <c r="N18">
        <v>120.126204</v>
      </c>
      <c r="O18">
        <v>126.114261</v>
      </c>
      <c r="P18">
        <v>144.859328</v>
      </c>
      <c r="Q18">
        <v>15.821156</v>
      </c>
      <c r="R18">
        <v>31.412838000000001</v>
      </c>
      <c r="S18">
        <v>20.126113</v>
      </c>
      <c r="T18">
        <v>2.9843220000000001</v>
      </c>
      <c r="U18">
        <v>393.32204999999999</v>
      </c>
      <c r="V18">
        <v>20.088640000000002</v>
      </c>
      <c r="W18">
        <v>42.794598000000001</v>
      </c>
      <c r="X18">
        <v>143.22814</v>
      </c>
      <c r="Y18">
        <v>0</v>
      </c>
      <c r="Z18">
        <v>12.595577</v>
      </c>
      <c r="AA18">
        <v>40.706615999999997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47.305891000000003</v>
      </c>
      <c r="AH18">
        <v>173.807738</v>
      </c>
      <c r="AI18">
        <v>0</v>
      </c>
      <c r="AJ18">
        <v>0</v>
      </c>
      <c r="AK18">
        <v>65.179181</v>
      </c>
      <c r="AL18">
        <v>75.752522999999997</v>
      </c>
      <c r="AM18">
        <v>12.098965</v>
      </c>
      <c r="AN18">
        <v>0.77392099999999997</v>
      </c>
      <c r="AO18">
        <v>0</v>
      </c>
      <c r="AP18">
        <v>1.7320660000000001</v>
      </c>
      <c r="AQ18">
        <v>0</v>
      </c>
      <c r="AR18">
        <v>31.987296000000001</v>
      </c>
      <c r="AS18">
        <v>36.594662999999997</v>
      </c>
      <c r="AT18">
        <v>19.317737999999999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2562.304944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523.38884700000006</v>
      </c>
      <c r="L19">
        <v>179.09061199999999</v>
      </c>
      <c r="M19">
        <v>93.736630000000005</v>
      </c>
      <c r="N19">
        <v>120.126204</v>
      </c>
      <c r="O19">
        <v>126.114261</v>
      </c>
      <c r="P19">
        <v>144.859328</v>
      </c>
      <c r="Q19">
        <v>15.821156</v>
      </c>
      <c r="R19">
        <v>31.412838000000001</v>
      </c>
      <c r="S19">
        <v>20.126113</v>
      </c>
      <c r="T19">
        <v>2.9843220000000001</v>
      </c>
      <c r="U19">
        <v>393.32204999999999</v>
      </c>
      <c r="V19">
        <v>20.088640000000002</v>
      </c>
      <c r="W19">
        <v>42.794598000000001</v>
      </c>
      <c r="X19">
        <v>143.22814</v>
      </c>
      <c r="Y19">
        <v>0</v>
      </c>
      <c r="Z19">
        <v>12.595577</v>
      </c>
      <c r="AA19">
        <v>40.706615999999997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47.305891000000003</v>
      </c>
      <c r="AH19">
        <v>173.807738</v>
      </c>
      <c r="AI19">
        <v>0</v>
      </c>
      <c r="AJ19">
        <v>0</v>
      </c>
      <c r="AK19">
        <v>65.179181</v>
      </c>
      <c r="AL19">
        <v>75.752522999999997</v>
      </c>
      <c r="AM19">
        <v>12.098965</v>
      </c>
      <c r="AN19">
        <v>0.77392099999999997</v>
      </c>
      <c r="AO19">
        <v>0</v>
      </c>
      <c r="AP19">
        <v>1.7320660000000001</v>
      </c>
      <c r="AQ19">
        <v>0</v>
      </c>
      <c r="AR19">
        <v>31.987296000000001</v>
      </c>
      <c r="AS19">
        <v>36.594662999999997</v>
      </c>
      <c r="AT19">
        <v>19.317737999999999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2562.304944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523.38884700000006</v>
      </c>
      <c r="L20">
        <v>174.42579799999999</v>
      </c>
      <c r="M20">
        <v>93.736630000000005</v>
      </c>
      <c r="N20">
        <v>120.126204</v>
      </c>
      <c r="O20">
        <v>126.114261</v>
      </c>
      <c r="P20">
        <v>144.859328</v>
      </c>
      <c r="Q20">
        <v>15.821156</v>
      </c>
      <c r="R20">
        <v>31.412838000000001</v>
      </c>
      <c r="S20">
        <v>20.126113</v>
      </c>
      <c r="T20">
        <v>2.9843220000000001</v>
      </c>
      <c r="U20">
        <v>393.32204999999999</v>
      </c>
      <c r="V20">
        <v>17.788684</v>
      </c>
      <c r="W20">
        <v>42.794598000000001</v>
      </c>
      <c r="X20">
        <v>143.22814</v>
      </c>
      <c r="Y20">
        <v>0</v>
      </c>
      <c r="Z20">
        <v>12.595577</v>
      </c>
      <c r="AA20">
        <v>40.706615999999997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47.305891000000003</v>
      </c>
      <c r="AH20">
        <v>173.807738</v>
      </c>
      <c r="AI20">
        <v>0</v>
      </c>
      <c r="AJ20">
        <v>0</v>
      </c>
      <c r="AK20">
        <v>65.179181</v>
      </c>
      <c r="AL20">
        <v>75.752522999999997</v>
      </c>
      <c r="AM20">
        <v>12.098965</v>
      </c>
      <c r="AN20">
        <v>0.77392099999999997</v>
      </c>
      <c r="AO20">
        <v>0</v>
      </c>
      <c r="AP20">
        <v>1.7320660000000001</v>
      </c>
      <c r="AQ20">
        <v>0</v>
      </c>
      <c r="AR20">
        <v>31.987296000000001</v>
      </c>
      <c r="AS20">
        <v>36.594662999999997</v>
      </c>
      <c r="AT20">
        <v>19.317737999999999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2555.3401740000004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523.38884700000006</v>
      </c>
      <c r="L21">
        <v>174.42579799999999</v>
      </c>
      <c r="M21">
        <v>93.736630000000005</v>
      </c>
      <c r="N21">
        <v>120.126204</v>
      </c>
      <c r="O21">
        <v>126.114261</v>
      </c>
      <c r="P21">
        <v>144.859328</v>
      </c>
      <c r="Q21">
        <v>15.821156</v>
      </c>
      <c r="R21">
        <v>31.412838000000001</v>
      </c>
      <c r="S21">
        <v>20.126113</v>
      </c>
      <c r="T21">
        <v>2.9843220000000001</v>
      </c>
      <c r="U21">
        <v>393.32204999999999</v>
      </c>
      <c r="V21">
        <v>17.788684</v>
      </c>
      <c r="W21">
        <v>42.794598000000001</v>
      </c>
      <c r="X21">
        <v>143.22814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47.305891000000003</v>
      </c>
      <c r="AH21">
        <v>173.807738</v>
      </c>
      <c r="AI21">
        <v>0</v>
      </c>
      <c r="AJ21">
        <v>0</v>
      </c>
      <c r="AK21">
        <v>65.179181</v>
      </c>
      <c r="AL21">
        <v>75.752522999999997</v>
      </c>
      <c r="AM21">
        <v>12.098965</v>
      </c>
      <c r="AN21">
        <v>0.77392099999999997</v>
      </c>
      <c r="AO21">
        <v>0</v>
      </c>
      <c r="AP21">
        <v>1.7320660000000001</v>
      </c>
      <c r="AQ21">
        <v>0</v>
      </c>
      <c r="AR21">
        <v>31.987296000000001</v>
      </c>
      <c r="AS21">
        <v>36.594662999999997</v>
      </c>
      <c r="AT21">
        <v>19.317737999999999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2555.3401740000004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475.02158300000002</v>
      </c>
      <c r="L22">
        <v>174.42579799999999</v>
      </c>
      <c r="M22">
        <v>93.736630000000005</v>
      </c>
      <c r="N22">
        <v>120.126204</v>
      </c>
      <c r="O22">
        <v>126.114261</v>
      </c>
      <c r="P22">
        <v>144.859328</v>
      </c>
      <c r="Q22">
        <v>15.821156</v>
      </c>
      <c r="R22">
        <v>31.412838000000001</v>
      </c>
      <c r="S22">
        <v>20.126113</v>
      </c>
      <c r="T22">
        <v>2.9843220000000001</v>
      </c>
      <c r="U22">
        <v>393.32204999999999</v>
      </c>
      <c r="V22">
        <v>17.788684</v>
      </c>
      <c r="W22">
        <v>42.794598000000001</v>
      </c>
      <c r="X22">
        <v>143.22814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47.305891000000003</v>
      </c>
      <c r="AH22">
        <v>173.807738</v>
      </c>
      <c r="AI22">
        <v>0</v>
      </c>
      <c r="AJ22">
        <v>0</v>
      </c>
      <c r="AK22">
        <v>65.179181</v>
      </c>
      <c r="AL22">
        <v>75.752522999999997</v>
      </c>
      <c r="AM22">
        <v>12.098965</v>
      </c>
      <c r="AN22">
        <v>0.77392099999999997</v>
      </c>
      <c r="AO22">
        <v>0</v>
      </c>
      <c r="AP22">
        <v>1.7320660000000001</v>
      </c>
      <c r="AQ22">
        <v>0</v>
      </c>
      <c r="AR22">
        <v>31.987296000000001</v>
      </c>
      <c r="AS22">
        <v>36.594662999999997</v>
      </c>
      <c r="AT22">
        <v>19.317737999999999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2506.97291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426.731583</v>
      </c>
      <c r="L23">
        <v>174.42579799999999</v>
      </c>
      <c r="M23">
        <v>93.736630000000005</v>
      </c>
      <c r="N23">
        <v>120.126204</v>
      </c>
      <c r="O23">
        <v>126.114261</v>
      </c>
      <c r="P23">
        <v>144.859328</v>
      </c>
      <c r="Q23">
        <v>15.821156</v>
      </c>
      <c r="R23">
        <v>31.412838000000001</v>
      </c>
      <c r="S23">
        <v>20.126113</v>
      </c>
      <c r="T23">
        <v>2.9843220000000001</v>
      </c>
      <c r="U23">
        <v>393.32204999999999</v>
      </c>
      <c r="V23">
        <v>17.788684</v>
      </c>
      <c r="W23">
        <v>42.794598000000001</v>
      </c>
      <c r="X23">
        <v>143.22814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47.305891000000003</v>
      </c>
      <c r="AH23">
        <v>173.807738</v>
      </c>
      <c r="AI23">
        <v>4.125985</v>
      </c>
      <c r="AJ23">
        <v>0</v>
      </c>
      <c r="AK23">
        <v>65.179181</v>
      </c>
      <c r="AL23">
        <v>75.752522999999997</v>
      </c>
      <c r="AM23">
        <v>12.098965</v>
      </c>
      <c r="AN23">
        <v>0.77392099999999997</v>
      </c>
      <c r="AO23">
        <v>0</v>
      </c>
      <c r="AP23">
        <v>1.7320660000000001</v>
      </c>
      <c r="AQ23">
        <v>0</v>
      </c>
      <c r="AR23">
        <v>31.987296000000001</v>
      </c>
      <c r="AS23">
        <v>36.594662999999997</v>
      </c>
      <c r="AT23">
        <v>19.317737999999999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8.9576049999999992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2462.8088950000001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378.44158299999998</v>
      </c>
      <c r="L24">
        <v>174.42579799999999</v>
      </c>
      <c r="M24">
        <v>93.736630000000005</v>
      </c>
      <c r="N24">
        <v>120.126204</v>
      </c>
      <c r="O24">
        <v>126.114261</v>
      </c>
      <c r="P24">
        <v>144.859328</v>
      </c>
      <c r="Q24">
        <v>15.821156</v>
      </c>
      <c r="R24">
        <v>31.412838000000001</v>
      </c>
      <c r="S24">
        <v>20.126113</v>
      </c>
      <c r="T24">
        <v>2.9843220000000001</v>
      </c>
      <c r="U24">
        <v>393.32204999999999</v>
      </c>
      <c r="V24">
        <v>17.788684</v>
      </c>
      <c r="W24">
        <v>42.794598000000001</v>
      </c>
      <c r="X24">
        <v>143.22814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47.305891000000003</v>
      </c>
      <c r="AH24">
        <v>173.807738</v>
      </c>
      <c r="AI24">
        <v>4.125985</v>
      </c>
      <c r="AJ24">
        <v>0</v>
      </c>
      <c r="AK24">
        <v>65.179181</v>
      </c>
      <c r="AL24">
        <v>75.752522999999997</v>
      </c>
      <c r="AM24">
        <v>12.098965</v>
      </c>
      <c r="AN24">
        <v>0.77392099999999997</v>
      </c>
      <c r="AO24">
        <v>0</v>
      </c>
      <c r="AP24">
        <v>1.7320660000000001</v>
      </c>
      <c r="AQ24">
        <v>0</v>
      </c>
      <c r="AR24">
        <v>31.987296000000001</v>
      </c>
      <c r="AS24">
        <v>36.594662999999997</v>
      </c>
      <c r="AT24">
        <v>19.317737999999999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8.9576049999999992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2414.5188950000002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366.03820000000002</v>
      </c>
      <c r="L25">
        <v>174.42579799999999</v>
      </c>
      <c r="M25">
        <v>93.736630000000005</v>
      </c>
      <c r="N25">
        <v>120.126204</v>
      </c>
      <c r="O25">
        <v>126.114261</v>
      </c>
      <c r="P25">
        <v>144.859328</v>
      </c>
      <c r="Q25">
        <v>15.821156</v>
      </c>
      <c r="R25">
        <v>31.412838000000001</v>
      </c>
      <c r="S25">
        <v>20.126113</v>
      </c>
      <c r="T25">
        <v>2.9843220000000001</v>
      </c>
      <c r="U25">
        <v>393.32204999999999</v>
      </c>
      <c r="V25">
        <v>17.788684</v>
      </c>
      <c r="W25">
        <v>42.794598000000001</v>
      </c>
      <c r="X25">
        <v>143.22814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47.305891000000003</v>
      </c>
      <c r="AH25">
        <v>173.807738</v>
      </c>
      <c r="AI25">
        <v>4.125985</v>
      </c>
      <c r="AJ25">
        <v>0</v>
      </c>
      <c r="AK25">
        <v>65.179181</v>
      </c>
      <c r="AL25">
        <v>75.752522999999997</v>
      </c>
      <c r="AM25">
        <v>12.098965</v>
      </c>
      <c r="AN25">
        <v>0.77392099999999997</v>
      </c>
      <c r="AO25">
        <v>0</v>
      </c>
      <c r="AP25">
        <v>1.7320660000000001</v>
      </c>
      <c r="AQ25">
        <v>0</v>
      </c>
      <c r="AR25">
        <v>31.987296000000001</v>
      </c>
      <c r="AS25">
        <v>36.594662999999997</v>
      </c>
      <c r="AT25">
        <v>19.317737999999999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8.9576049999999992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2402.1155120000003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366.03820000000002</v>
      </c>
      <c r="L26">
        <v>174.42579799999999</v>
      </c>
      <c r="M26">
        <v>93.736630000000005</v>
      </c>
      <c r="N26">
        <v>120.126204</v>
      </c>
      <c r="O26">
        <v>126.114261</v>
      </c>
      <c r="P26">
        <v>144.859328</v>
      </c>
      <c r="Q26">
        <v>15.821156</v>
      </c>
      <c r="R26">
        <v>31.412838000000001</v>
      </c>
      <c r="S26">
        <v>20.126113</v>
      </c>
      <c r="T26">
        <v>2.9843220000000001</v>
      </c>
      <c r="U26">
        <v>393.32204999999999</v>
      </c>
      <c r="V26">
        <v>17.788684</v>
      </c>
      <c r="W26">
        <v>42.794598000000001</v>
      </c>
      <c r="X26">
        <v>143.22814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47.305891000000003</v>
      </c>
      <c r="AH26">
        <v>173.807738</v>
      </c>
      <c r="AI26">
        <v>4.125985</v>
      </c>
      <c r="AJ26">
        <v>0</v>
      </c>
      <c r="AK26">
        <v>65.179181</v>
      </c>
      <c r="AL26">
        <v>75.752522999999997</v>
      </c>
      <c r="AM26">
        <v>12.098965</v>
      </c>
      <c r="AN26">
        <v>0.77392099999999997</v>
      </c>
      <c r="AO26">
        <v>0</v>
      </c>
      <c r="AP26">
        <v>1.7320660000000001</v>
      </c>
      <c r="AQ26">
        <v>0</v>
      </c>
      <c r="AR26">
        <v>31.987296000000001</v>
      </c>
      <c r="AS26">
        <v>36.594662999999997</v>
      </c>
      <c r="AT26">
        <v>19.317737999999999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8.9576049999999992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2402.1155120000003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366.03820000000002</v>
      </c>
      <c r="L27">
        <v>174.42579799999999</v>
      </c>
      <c r="M27">
        <v>93.736630000000005</v>
      </c>
      <c r="N27">
        <v>120.126204</v>
      </c>
      <c r="O27">
        <v>126.114261</v>
      </c>
      <c r="P27">
        <v>144.859328</v>
      </c>
      <c r="Q27">
        <v>15.821156</v>
      </c>
      <c r="R27">
        <v>31.412838000000001</v>
      </c>
      <c r="S27">
        <v>20.126113</v>
      </c>
      <c r="T27">
        <v>2.9843220000000001</v>
      </c>
      <c r="U27">
        <v>393.32204999999999</v>
      </c>
      <c r="V27">
        <v>20.088640000000002</v>
      </c>
      <c r="W27">
        <v>42.794598000000001</v>
      </c>
      <c r="X27">
        <v>143.22814</v>
      </c>
      <c r="Y27">
        <v>0</v>
      </c>
      <c r="Z27">
        <v>12.595577</v>
      </c>
      <c r="AA27">
        <v>27.137744000000001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47.305891000000003</v>
      </c>
      <c r="AH27">
        <v>173.807738</v>
      </c>
      <c r="AI27">
        <v>4.125985</v>
      </c>
      <c r="AJ27">
        <v>0</v>
      </c>
      <c r="AK27">
        <v>65.179181</v>
      </c>
      <c r="AL27">
        <v>75.752522999999997</v>
      </c>
      <c r="AM27">
        <v>12.098965</v>
      </c>
      <c r="AN27">
        <v>0.77392099999999997</v>
      </c>
      <c r="AO27">
        <v>0</v>
      </c>
      <c r="AP27">
        <v>1.7320660000000001</v>
      </c>
      <c r="AQ27">
        <v>0</v>
      </c>
      <c r="AR27">
        <v>31.987296000000001</v>
      </c>
      <c r="AS27">
        <v>36.594662999999997</v>
      </c>
      <c r="AT27">
        <v>19.317737999999999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8.9576049999999992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2390.8465960000003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366.03820000000002</v>
      </c>
      <c r="L28">
        <v>174.42579799999999</v>
      </c>
      <c r="M28">
        <v>93.736630000000005</v>
      </c>
      <c r="N28">
        <v>120.126204</v>
      </c>
      <c r="O28">
        <v>126.114261</v>
      </c>
      <c r="P28">
        <v>144.859328</v>
      </c>
      <c r="Q28">
        <v>15.821156</v>
      </c>
      <c r="R28">
        <v>31.412838000000001</v>
      </c>
      <c r="S28">
        <v>20.126113</v>
      </c>
      <c r="T28">
        <v>2.9843220000000001</v>
      </c>
      <c r="U28">
        <v>393.32204999999999</v>
      </c>
      <c r="V28">
        <v>20.088640000000002</v>
      </c>
      <c r="W28">
        <v>42.794598000000001</v>
      </c>
      <c r="X28">
        <v>143.22814</v>
      </c>
      <c r="Y28">
        <v>0</v>
      </c>
      <c r="Z28">
        <v>12.595577</v>
      </c>
      <c r="AA28">
        <v>27.137744000000001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47.305891000000003</v>
      </c>
      <c r="AH28">
        <v>173.807738</v>
      </c>
      <c r="AI28">
        <v>8.8413989999999991</v>
      </c>
      <c r="AJ28">
        <v>0</v>
      </c>
      <c r="AK28">
        <v>65.179181</v>
      </c>
      <c r="AL28">
        <v>75.752522999999997</v>
      </c>
      <c r="AM28">
        <v>12.098965</v>
      </c>
      <c r="AN28">
        <v>0.77392099999999997</v>
      </c>
      <c r="AO28">
        <v>0</v>
      </c>
      <c r="AP28">
        <v>1.7320660000000001</v>
      </c>
      <c r="AQ28">
        <v>0</v>
      </c>
      <c r="AR28">
        <v>31.987296000000001</v>
      </c>
      <c r="AS28">
        <v>36.594662999999997</v>
      </c>
      <c r="AT28">
        <v>19.317737999999999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8.9576049999999992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2395.5620100000001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366.03820000000002</v>
      </c>
      <c r="L29">
        <v>174.42579799999999</v>
      </c>
      <c r="M29">
        <v>93.736630000000005</v>
      </c>
      <c r="N29">
        <v>120.126204</v>
      </c>
      <c r="O29">
        <v>126.114261</v>
      </c>
      <c r="P29">
        <v>144.859328</v>
      </c>
      <c r="Q29">
        <v>12.02421</v>
      </c>
      <c r="R29">
        <v>23.855260000000001</v>
      </c>
      <c r="S29">
        <v>16.215306999999999</v>
      </c>
      <c r="T29">
        <v>2.3551030000000002</v>
      </c>
      <c r="U29">
        <v>393.32204999999999</v>
      </c>
      <c r="V29">
        <v>20.088640000000002</v>
      </c>
      <c r="W29">
        <v>42.794598000000001</v>
      </c>
      <c r="X29">
        <v>143.22814</v>
      </c>
      <c r="Y29">
        <v>0</v>
      </c>
      <c r="Z29">
        <v>6.2977889999999999</v>
      </c>
      <c r="AA29">
        <v>27.137744000000001</v>
      </c>
      <c r="AB29">
        <v>46.841133999999997</v>
      </c>
      <c r="AC29">
        <v>33.640023999999997</v>
      </c>
      <c r="AD29">
        <v>21.023600999999999</v>
      </c>
      <c r="AE29">
        <v>57.151603999999999</v>
      </c>
      <c r="AF29">
        <v>0</v>
      </c>
      <c r="AG29">
        <v>47.305891000000003</v>
      </c>
      <c r="AH29">
        <v>173.807738</v>
      </c>
      <c r="AI29">
        <v>57.469092000000003</v>
      </c>
      <c r="AJ29">
        <v>0</v>
      </c>
      <c r="AK29">
        <v>65.179181</v>
      </c>
      <c r="AL29">
        <v>75.752522999999997</v>
      </c>
      <c r="AM29">
        <v>12.098965</v>
      </c>
      <c r="AN29">
        <v>0.77392099999999997</v>
      </c>
      <c r="AO29">
        <v>0</v>
      </c>
      <c r="AP29">
        <v>1.7320660000000001</v>
      </c>
      <c r="AQ29">
        <v>0</v>
      </c>
      <c r="AR29">
        <v>31.987296000000001</v>
      </c>
      <c r="AS29">
        <v>36.594662999999997</v>
      </c>
      <c r="AT29">
        <v>19.317737999999999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8.9576049999999992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2421.9973660000001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366.03820000000002</v>
      </c>
      <c r="L30">
        <v>174.42579799999999</v>
      </c>
      <c r="M30">
        <v>93.736630000000005</v>
      </c>
      <c r="N30">
        <v>120.126204</v>
      </c>
      <c r="O30">
        <v>126.114261</v>
      </c>
      <c r="P30">
        <v>144.859328</v>
      </c>
      <c r="Q30">
        <v>12.02421</v>
      </c>
      <c r="R30">
        <v>23.855260000000001</v>
      </c>
      <c r="S30">
        <v>14.923831</v>
      </c>
      <c r="T30">
        <v>2.3551030000000002</v>
      </c>
      <c r="U30">
        <v>393.32204999999999</v>
      </c>
      <c r="V30">
        <v>16.191251000000001</v>
      </c>
      <c r="W30">
        <v>34.429803999999997</v>
      </c>
      <c r="X30">
        <v>115.09110200000001</v>
      </c>
      <c r="Y30">
        <v>0</v>
      </c>
      <c r="Z30">
        <v>6.2977889999999999</v>
      </c>
      <c r="AA30">
        <v>27.137744000000001</v>
      </c>
      <c r="AB30">
        <v>46.841133999999997</v>
      </c>
      <c r="AC30">
        <v>33.640023999999997</v>
      </c>
      <c r="AD30">
        <v>21.023600999999999</v>
      </c>
      <c r="AE30">
        <v>57.151603999999999</v>
      </c>
      <c r="AF30">
        <v>0</v>
      </c>
      <c r="AG30">
        <v>47.305891000000003</v>
      </c>
      <c r="AH30">
        <v>173.807738</v>
      </c>
      <c r="AI30">
        <v>57.469092000000003</v>
      </c>
      <c r="AJ30">
        <v>0</v>
      </c>
      <c r="AK30">
        <v>65.179181</v>
      </c>
      <c r="AL30">
        <v>75.752522999999997</v>
      </c>
      <c r="AM30">
        <v>12.098965</v>
      </c>
      <c r="AN30">
        <v>0.77392099999999997</v>
      </c>
      <c r="AO30">
        <v>0</v>
      </c>
      <c r="AP30">
        <v>1.7320660000000001</v>
      </c>
      <c r="AQ30">
        <v>0</v>
      </c>
      <c r="AR30">
        <v>31.987296000000001</v>
      </c>
      <c r="AS30">
        <v>36.594662999999997</v>
      </c>
      <c r="AT30">
        <v>19.317737999999999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8.9576049999999992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2380.3066690000005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366.03820000000002</v>
      </c>
      <c r="L31">
        <v>174.42579799999999</v>
      </c>
      <c r="M31">
        <v>65.070485000000005</v>
      </c>
      <c r="N31">
        <v>96.329761000000005</v>
      </c>
      <c r="O31">
        <v>126.114261</v>
      </c>
      <c r="P31">
        <v>144.859328</v>
      </c>
      <c r="Q31">
        <v>12.02421</v>
      </c>
      <c r="R31">
        <v>23.855260000000001</v>
      </c>
      <c r="S31">
        <v>14.923831</v>
      </c>
      <c r="T31">
        <v>2.3551030000000002</v>
      </c>
      <c r="U31">
        <v>393.32204999999999</v>
      </c>
      <c r="V31">
        <v>13.891295</v>
      </c>
      <c r="W31">
        <v>34.429803999999997</v>
      </c>
      <c r="X31">
        <v>115.09110200000001</v>
      </c>
      <c r="Y31">
        <v>0</v>
      </c>
      <c r="Z31">
        <v>6.2977889999999999</v>
      </c>
      <c r="AA31">
        <v>27.137744000000001</v>
      </c>
      <c r="AB31">
        <v>46.841133999999997</v>
      </c>
      <c r="AC31">
        <v>33.640023999999997</v>
      </c>
      <c r="AD31">
        <v>21.023600999999999</v>
      </c>
      <c r="AE31">
        <v>57.151603999999999</v>
      </c>
      <c r="AF31">
        <v>0</v>
      </c>
      <c r="AG31">
        <v>47.305891000000003</v>
      </c>
      <c r="AH31">
        <v>173.807738</v>
      </c>
      <c r="AI31">
        <v>57.469092000000003</v>
      </c>
      <c r="AJ31">
        <v>0</v>
      </c>
      <c r="AK31">
        <v>65.179181</v>
      </c>
      <c r="AL31">
        <v>75.752522999999997</v>
      </c>
      <c r="AM31">
        <v>5.972906</v>
      </c>
      <c r="AN31">
        <v>0.77392099999999997</v>
      </c>
      <c r="AO31">
        <v>0</v>
      </c>
      <c r="AP31">
        <v>1.7320660000000001</v>
      </c>
      <c r="AQ31">
        <v>0</v>
      </c>
      <c r="AR31">
        <v>31.987296000000001</v>
      </c>
      <c r="AS31">
        <v>36.594662999999997</v>
      </c>
      <c r="AT31">
        <v>19.317737999999999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8.9576049999999992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2319.4180659999997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366.03820000000002</v>
      </c>
      <c r="L32">
        <v>174.42579799999999</v>
      </c>
      <c r="M32">
        <v>65.070485000000005</v>
      </c>
      <c r="N32">
        <v>96.329761000000005</v>
      </c>
      <c r="O32">
        <v>126.114261</v>
      </c>
      <c r="P32">
        <v>144.859328</v>
      </c>
      <c r="Q32">
        <v>12.02421</v>
      </c>
      <c r="R32">
        <v>23.855260000000001</v>
      </c>
      <c r="S32">
        <v>14.788619000000001</v>
      </c>
      <c r="T32">
        <v>2.3551030000000002</v>
      </c>
      <c r="U32">
        <v>393.32204999999999</v>
      </c>
      <c r="V32">
        <v>11.68618</v>
      </c>
      <c r="W32">
        <v>34.429803999999997</v>
      </c>
      <c r="X32">
        <v>115.09110200000001</v>
      </c>
      <c r="Y32">
        <v>0</v>
      </c>
      <c r="Z32">
        <v>6.2977889999999999</v>
      </c>
      <c r="AA32">
        <v>27.137744000000001</v>
      </c>
      <c r="AB32">
        <v>46.841133999999997</v>
      </c>
      <c r="AC32">
        <v>33.640023999999997</v>
      </c>
      <c r="AD32">
        <v>21.023600999999999</v>
      </c>
      <c r="AE32">
        <v>57.151603999999999</v>
      </c>
      <c r="AF32">
        <v>0</v>
      </c>
      <c r="AG32">
        <v>47.305891000000003</v>
      </c>
      <c r="AH32">
        <v>173.807738</v>
      </c>
      <c r="AI32">
        <v>57.469092000000003</v>
      </c>
      <c r="AJ32">
        <v>0</v>
      </c>
      <c r="AK32">
        <v>65.179181</v>
      </c>
      <c r="AL32">
        <v>75.752522999999997</v>
      </c>
      <c r="AM32">
        <v>5.972906</v>
      </c>
      <c r="AN32">
        <v>0.77392099999999997</v>
      </c>
      <c r="AO32">
        <v>0</v>
      </c>
      <c r="AP32">
        <v>1.7320660000000001</v>
      </c>
      <c r="AQ32">
        <v>0</v>
      </c>
      <c r="AR32">
        <v>31.987296000000001</v>
      </c>
      <c r="AS32">
        <v>36.594662999999997</v>
      </c>
      <c r="AT32">
        <v>19.317737999999999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8.9576049999999992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2317.0777389999998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366.03820000000002</v>
      </c>
      <c r="L33">
        <v>174.42579799999999</v>
      </c>
      <c r="M33">
        <v>65.070485000000005</v>
      </c>
      <c r="N33">
        <v>96.329761000000005</v>
      </c>
      <c r="O33">
        <v>92.648808000000002</v>
      </c>
      <c r="P33">
        <v>130.853441</v>
      </c>
      <c r="Q33">
        <v>12.02421</v>
      </c>
      <c r="R33">
        <v>23.855260000000001</v>
      </c>
      <c r="S33">
        <v>14.788619000000001</v>
      </c>
      <c r="T33">
        <v>2.3551030000000002</v>
      </c>
      <c r="U33">
        <v>393.32204999999999</v>
      </c>
      <c r="V33">
        <v>11.68618</v>
      </c>
      <c r="W33">
        <v>28.061029000000001</v>
      </c>
      <c r="X33">
        <v>95.293747999999994</v>
      </c>
      <c r="Y33">
        <v>0</v>
      </c>
      <c r="Z33">
        <v>6.2977889999999999</v>
      </c>
      <c r="AA33">
        <v>27.137744000000001</v>
      </c>
      <c r="AB33">
        <v>46.841133999999997</v>
      </c>
      <c r="AC33">
        <v>33.640023999999997</v>
      </c>
      <c r="AD33">
        <v>21.023600999999999</v>
      </c>
      <c r="AE33">
        <v>57.151603999999999</v>
      </c>
      <c r="AF33">
        <v>0</v>
      </c>
      <c r="AG33">
        <v>47.305891000000003</v>
      </c>
      <c r="AH33">
        <v>173.807738</v>
      </c>
      <c r="AI33">
        <v>57.469092000000003</v>
      </c>
      <c r="AJ33">
        <v>0</v>
      </c>
      <c r="AK33">
        <v>65.179181</v>
      </c>
      <c r="AL33">
        <v>75.752522999999997</v>
      </c>
      <c r="AM33">
        <v>5.972906</v>
      </c>
      <c r="AN33">
        <v>0.77392099999999997</v>
      </c>
      <c r="AO33">
        <v>0</v>
      </c>
      <c r="AP33">
        <v>0.49487599999999998</v>
      </c>
      <c r="AQ33">
        <v>0</v>
      </c>
      <c r="AR33">
        <v>31.987296000000001</v>
      </c>
      <c r="AS33">
        <v>36.594662999999997</v>
      </c>
      <c r="AT33">
        <v>19.317737999999999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8.9576049999999992</v>
      </c>
      <c r="BA33">
        <v>6.5148190000000001</v>
      </c>
      <c r="BB33">
        <v>5.1748419999999999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2242.2030799999998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366.03820000000002</v>
      </c>
      <c r="L34">
        <v>174.42579799999999</v>
      </c>
      <c r="M34">
        <v>65.070485000000005</v>
      </c>
      <c r="N34">
        <v>96.329761000000005</v>
      </c>
      <c r="O34">
        <v>92.648808000000002</v>
      </c>
      <c r="P34">
        <v>130.853441</v>
      </c>
      <c r="Q34">
        <v>12.02421</v>
      </c>
      <c r="R34">
        <v>23.855260000000001</v>
      </c>
      <c r="S34">
        <v>14.788619000000001</v>
      </c>
      <c r="T34">
        <v>2.3551030000000002</v>
      </c>
      <c r="U34">
        <v>393.32204999999999</v>
      </c>
      <c r="V34">
        <v>11.68618</v>
      </c>
      <c r="W34">
        <v>28.061029000000001</v>
      </c>
      <c r="X34">
        <v>95.293747999999994</v>
      </c>
      <c r="Y34">
        <v>0</v>
      </c>
      <c r="Z34">
        <v>6.2977889999999999</v>
      </c>
      <c r="AA34">
        <v>27.137744000000001</v>
      </c>
      <c r="AB34">
        <v>46.841133999999997</v>
      </c>
      <c r="AC34">
        <v>33.640023999999997</v>
      </c>
      <c r="AD34">
        <v>21.023600999999999</v>
      </c>
      <c r="AE34">
        <v>57.151603999999999</v>
      </c>
      <c r="AF34">
        <v>0</v>
      </c>
      <c r="AG34">
        <v>47.305891000000003</v>
      </c>
      <c r="AH34">
        <v>173.807738</v>
      </c>
      <c r="AI34">
        <v>57.469092000000003</v>
      </c>
      <c r="AJ34">
        <v>0</v>
      </c>
      <c r="AK34">
        <v>65.179181</v>
      </c>
      <c r="AL34">
        <v>75.752522999999997</v>
      </c>
      <c r="AM34">
        <v>5.972906</v>
      </c>
      <c r="AN34">
        <v>0.77392099999999997</v>
      </c>
      <c r="AO34">
        <v>0</v>
      </c>
      <c r="AP34">
        <v>0.49487599999999998</v>
      </c>
      <c r="AQ34">
        <v>0</v>
      </c>
      <c r="AR34">
        <v>31.987296000000001</v>
      </c>
      <c r="AS34">
        <v>36.594662999999997</v>
      </c>
      <c r="AT34">
        <v>19.317737999999999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8.9576049999999992</v>
      </c>
      <c r="BA34">
        <v>6.5148190000000001</v>
      </c>
      <c r="BB34">
        <v>5.1748419999999999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2242.2030799999998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366.03820000000002</v>
      </c>
      <c r="L35">
        <v>174.42579799999999</v>
      </c>
      <c r="M35">
        <v>65.070485000000005</v>
      </c>
      <c r="N35">
        <v>96.329761000000005</v>
      </c>
      <c r="O35">
        <v>92.648808000000002</v>
      </c>
      <c r="P35">
        <v>130.853441</v>
      </c>
      <c r="Q35">
        <v>12.02421</v>
      </c>
      <c r="R35">
        <v>23.855260000000001</v>
      </c>
      <c r="S35">
        <v>14.788619000000001</v>
      </c>
      <c r="T35">
        <v>2.3551030000000002</v>
      </c>
      <c r="U35">
        <v>393.32204999999999</v>
      </c>
      <c r="V35">
        <v>11.68618</v>
      </c>
      <c r="W35">
        <v>28.061029000000001</v>
      </c>
      <c r="X35">
        <v>95.293747999999994</v>
      </c>
      <c r="Y35">
        <v>0</v>
      </c>
      <c r="Z35">
        <v>6.2977889999999999</v>
      </c>
      <c r="AA35">
        <v>27.137744000000001</v>
      </c>
      <c r="AB35">
        <v>46.841133999999997</v>
      </c>
      <c r="AC35">
        <v>33.640023999999997</v>
      </c>
      <c r="AD35">
        <v>19.850218999999999</v>
      </c>
      <c r="AE35">
        <v>57.151603999999999</v>
      </c>
      <c r="AF35">
        <v>0</v>
      </c>
      <c r="AG35">
        <v>47.305891000000003</v>
      </c>
      <c r="AH35">
        <v>173.807738</v>
      </c>
      <c r="AI35">
        <v>5.894266</v>
      </c>
      <c r="AJ35">
        <v>0</v>
      </c>
      <c r="AK35">
        <v>65.179181</v>
      </c>
      <c r="AL35">
        <v>75.752522999999997</v>
      </c>
      <c r="AM35">
        <v>5.972906</v>
      </c>
      <c r="AN35">
        <v>0.77392099999999997</v>
      </c>
      <c r="AO35">
        <v>0</v>
      </c>
      <c r="AP35">
        <v>2.47438</v>
      </c>
      <c r="AQ35">
        <v>0</v>
      </c>
      <c r="AR35">
        <v>31.987296000000001</v>
      </c>
      <c r="AS35">
        <v>36.594662999999997</v>
      </c>
      <c r="AT35">
        <v>19.317737999999999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6.7182029999999999</v>
      </c>
      <c r="BA35">
        <v>6.5148190000000001</v>
      </c>
      <c r="BB35">
        <v>5.1748419999999999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2189.1949739999995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366.03820000000002</v>
      </c>
      <c r="L36">
        <v>174.42579799999999</v>
      </c>
      <c r="M36">
        <v>65.070485000000005</v>
      </c>
      <c r="N36">
        <v>96.329761000000005</v>
      </c>
      <c r="O36">
        <v>92.648808000000002</v>
      </c>
      <c r="P36">
        <v>130.853441</v>
      </c>
      <c r="Q36">
        <v>12.02421</v>
      </c>
      <c r="R36">
        <v>23.855260000000001</v>
      </c>
      <c r="S36">
        <v>14.788619000000001</v>
      </c>
      <c r="T36">
        <v>2.3551030000000002</v>
      </c>
      <c r="U36">
        <v>393.32204999999999</v>
      </c>
      <c r="V36">
        <v>11.68618</v>
      </c>
      <c r="W36">
        <v>28.061029000000001</v>
      </c>
      <c r="X36">
        <v>95.293747999999994</v>
      </c>
      <c r="Y36">
        <v>0</v>
      </c>
      <c r="Z36">
        <v>6.2977889999999999</v>
      </c>
      <c r="AA36">
        <v>27.137744000000001</v>
      </c>
      <c r="AB36">
        <v>46.841133999999997</v>
      </c>
      <c r="AC36">
        <v>33.640023999999997</v>
      </c>
      <c r="AD36">
        <v>19.850218999999999</v>
      </c>
      <c r="AE36">
        <v>57.151603999999999</v>
      </c>
      <c r="AF36">
        <v>0</v>
      </c>
      <c r="AG36">
        <v>47.305891000000003</v>
      </c>
      <c r="AH36">
        <v>173.807738</v>
      </c>
      <c r="AI36">
        <v>4.125985</v>
      </c>
      <c r="AJ36">
        <v>0</v>
      </c>
      <c r="AK36">
        <v>65.179181</v>
      </c>
      <c r="AL36">
        <v>75.752522999999997</v>
      </c>
      <c r="AM36">
        <v>0</v>
      </c>
      <c r="AN36">
        <v>0.77392099999999997</v>
      </c>
      <c r="AO36">
        <v>0</v>
      </c>
      <c r="AP36">
        <v>2.47438</v>
      </c>
      <c r="AQ36">
        <v>0</v>
      </c>
      <c r="AR36">
        <v>31.987296000000001</v>
      </c>
      <c r="AS36">
        <v>36.594662999999997</v>
      </c>
      <c r="AT36">
        <v>19.317737999999999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3.6192340000000001</v>
      </c>
      <c r="BA36">
        <v>6.5148190000000001</v>
      </c>
      <c r="BB36">
        <v>5.1748419999999999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2178.3548179999993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366.03820000000002</v>
      </c>
      <c r="L37">
        <v>174.42579799999999</v>
      </c>
      <c r="M37">
        <v>65.070485000000005</v>
      </c>
      <c r="N37">
        <v>96.329761000000005</v>
      </c>
      <c r="O37">
        <v>92.648808000000002</v>
      </c>
      <c r="P37">
        <v>130.853441</v>
      </c>
      <c r="Q37">
        <v>12.02421</v>
      </c>
      <c r="R37">
        <v>23.855260000000001</v>
      </c>
      <c r="S37">
        <v>14.788619000000001</v>
      </c>
      <c r="T37">
        <v>2.3551030000000002</v>
      </c>
      <c r="U37">
        <v>393.32204999999999</v>
      </c>
      <c r="V37">
        <v>11.68618</v>
      </c>
      <c r="W37">
        <v>28.061029000000001</v>
      </c>
      <c r="X37">
        <v>95.293747999999994</v>
      </c>
      <c r="Y37">
        <v>0</v>
      </c>
      <c r="Z37">
        <v>6.2977889999999999</v>
      </c>
      <c r="AA37">
        <v>27.137744000000001</v>
      </c>
      <c r="AB37">
        <v>46.841133999999997</v>
      </c>
      <c r="AC37">
        <v>33.640023999999997</v>
      </c>
      <c r="AD37">
        <v>19.850218999999999</v>
      </c>
      <c r="AE37">
        <v>57.151603999999999</v>
      </c>
      <c r="AF37">
        <v>0</v>
      </c>
      <c r="AG37">
        <v>47.305891000000003</v>
      </c>
      <c r="AH37">
        <v>173.807738</v>
      </c>
      <c r="AI37">
        <v>16.209230999999999</v>
      </c>
      <c r="AJ37">
        <v>0</v>
      </c>
      <c r="AK37">
        <v>65.179181</v>
      </c>
      <c r="AL37">
        <v>75.752522999999997</v>
      </c>
      <c r="AM37">
        <v>0</v>
      </c>
      <c r="AN37">
        <v>0.77392099999999997</v>
      </c>
      <c r="AO37">
        <v>0</v>
      </c>
      <c r="AP37">
        <v>2.47438</v>
      </c>
      <c r="AQ37">
        <v>0</v>
      </c>
      <c r="AR37">
        <v>31.987296000000001</v>
      </c>
      <c r="AS37">
        <v>36.594662999999997</v>
      </c>
      <c r="AT37">
        <v>19.317737999999999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3.6192340000000001</v>
      </c>
      <c r="BA37">
        <v>6.5148190000000001</v>
      </c>
      <c r="BB37">
        <v>5.1748419999999999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2190.4380639999995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366.03820000000002</v>
      </c>
      <c r="L38">
        <v>174.42579799999999</v>
      </c>
      <c r="M38">
        <v>65.070485000000005</v>
      </c>
      <c r="N38">
        <v>96.329761000000005</v>
      </c>
      <c r="O38">
        <v>92.648808000000002</v>
      </c>
      <c r="P38">
        <v>130.853441</v>
      </c>
      <c r="Q38">
        <v>12.02421</v>
      </c>
      <c r="R38">
        <v>23.855260000000001</v>
      </c>
      <c r="S38">
        <v>14.788619000000001</v>
      </c>
      <c r="T38">
        <v>2.3551030000000002</v>
      </c>
      <c r="U38">
        <v>393.32204999999999</v>
      </c>
      <c r="V38">
        <v>11.68618</v>
      </c>
      <c r="W38">
        <v>28.061029000000001</v>
      </c>
      <c r="X38">
        <v>95.293747999999994</v>
      </c>
      <c r="Y38">
        <v>0</v>
      </c>
      <c r="Z38">
        <v>6.2977889999999999</v>
      </c>
      <c r="AA38">
        <v>27.137744000000001</v>
      </c>
      <c r="AB38">
        <v>46.841133999999997</v>
      </c>
      <c r="AC38">
        <v>33.640023999999997</v>
      </c>
      <c r="AD38">
        <v>19.850218999999999</v>
      </c>
      <c r="AE38">
        <v>57.151603999999999</v>
      </c>
      <c r="AF38">
        <v>0</v>
      </c>
      <c r="AG38">
        <v>47.305891000000003</v>
      </c>
      <c r="AH38">
        <v>173.807738</v>
      </c>
      <c r="AI38">
        <v>16.209230999999999</v>
      </c>
      <c r="AJ38">
        <v>0</v>
      </c>
      <c r="AK38">
        <v>65.179181</v>
      </c>
      <c r="AL38">
        <v>75.752522999999997</v>
      </c>
      <c r="AM38">
        <v>0</v>
      </c>
      <c r="AN38">
        <v>0.77392099999999997</v>
      </c>
      <c r="AO38">
        <v>0</v>
      </c>
      <c r="AP38">
        <v>2.47438</v>
      </c>
      <c r="AQ38">
        <v>0</v>
      </c>
      <c r="AR38">
        <v>37.318511999999998</v>
      </c>
      <c r="AS38">
        <v>36.594662999999997</v>
      </c>
      <c r="AT38">
        <v>19.317737999999999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5.1748419999999999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2195.7692799999995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366.03820000000002</v>
      </c>
      <c r="L39">
        <v>174.42579799999999</v>
      </c>
      <c r="M39">
        <v>65.070485000000005</v>
      </c>
      <c r="N39">
        <v>118.056617</v>
      </c>
      <c r="O39">
        <v>122.01372499999999</v>
      </c>
      <c r="P39">
        <v>144.495824</v>
      </c>
      <c r="Q39">
        <v>12.02421</v>
      </c>
      <c r="R39">
        <v>23.855260000000001</v>
      </c>
      <c r="S39">
        <v>14.788619000000001</v>
      </c>
      <c r="T39">
        <v>2.3551030000000002</v>
      </c>
      <c r="U39">
        <v>393.32204999999999</v>
      </c>
      <c r="V39">
        <v>11.68618</v>
      </c>
      <c r="W39">
        <v>28.061029000000001</v>
      </c>
      <c r="X39">
        <v>95.293747999999994</v>
      </c>
      <c r="Y39">
        <v>0</v>
      </c>
      <c r="Z39">
        <v>6.2977889999999999</v>
      </c>
      <c r="AA39">
        <v>12.207712000000001</v>
      </c>
      <c r="AB39">
        <v>46.841133999999997</v>
      </c>
      <c r="AC39">
        <v>33.640023999999997</v>
      </c>
      <c r="AD39">
        <v>19.850218999999999</v>
      </c>
      <c r="AE39">
        <v>57.151603999999999</v>
      </c>
      <c r="AF39">
        <v>0</v>
      </c>
      <c r="AG39">
        <v>47.305891000000003</v>
      </c>
      <c r="AH39">
        <v>173.807738</v>
      </c>
      <c r="AI39">
        <v>16.209230999999999</v>
      </c>
      <c r="AJ39">
        <v>0</v>
      </c>
      <c r="AK39">
        <v>65.179181</v>
      </c>
      <c r="AL39">
        <v>75.752522999999997</v>
      </c>
      <c r="AM39">
        <v>0</v>
      </c>
      <c r="AN39">
        <v>0.77392099999999997</v>
      </c>
      <c r="AO39">
        <v>0</v>
      </c>
      <c r="AP39">
        <v>11.753303000000001</v>
      </c>
      <c r="AQ39">
        <v>0</v>
      </c>
      <c r="AR39">
        <v>37.318511999999998</v>
      </c>
      <c r="AS39">
        <v>36.594662999999997</v>
      </c>
      <c r="AT39">
        <v>19.317737999999999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5.1748419999999999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2254.8523269999991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366.03820000000002</v>
      </c>
      <c r="L40">
        <v>174.42579799999999</v>
      </c>
      <c r="M40">
        <v>65.070485000000005</v>
      </c>
      <c r="N40">
        <v>120.126204</v>
      </c>
      <c r="O40">
        <v>126.114261</v>
      </c>
      <c r="P40">
        <v>144.859328</v>
      </c>
      <c r="Q40">
        <v>12.02421</v>
      </c>
      <c r="R40">
        <v>23.855260000000001</v>
      </c>
      <c r="S40">
        <v>14.788619000000001</v>
      </c>
      <c r="T40">
        <v>2.3551030000000002</v>
      </c>
      <c r="U40">
        <v>393.32204999999999</v>
      </c>
      <c r="V40">
        <v>11.68618</v>
      </c>
      <c r="W40">
        <v>28.061029000000001</v>
      </c>
      <c r="X40">
        <v>95.293747999999994</v>
      </c>
      <c r="Y40">
        <v>0</v>
      </c>
      <c r="Z40">
        <v>6.2977889999999999</v>
      </c>
      <c r="AA40">
        <v>12.207712000000001</v>
      </c>
      <c r="AB40">
        <v>46.841133999999997</v>
      </c>
      <c r="AC40">
        <v>33.640023999999997</v>
      </c>
      <c r="AD40">
        <v>19.850218999999999</v>
      </c>
      <c r="AE40">
        <v>57.151603999999999</v>
      </c>
      <c r="AF40">
        <v>0</v>
      </c>
      <c r="AG40">
        <v>47.305891000000003</v>
      </c>
      <c r="AH40">
        <v>173.807738</v>
      </c>
      <c r="AI40">
        <v>4.125985</v>
      </c>
      <c r="AJ40">
        <v>0</v>
      </c>
      <c r="AK40">
        <v>65.179181</v>
      </c>
      <c r="AL40">
        <v>75.752522999999997</v>
      </c>
      <c r="AM40">
        <v>0</v>
      </c>
      <c r="AN40">
        <v>0.77392099999999997</v>
      </c>
      <c r="AO40">
        <v>0</v>
      </c>
      <c r="AP40">
        <v>11.753303000000001</v>
      </c>
      <c r="AQ40">
        <v>0</v>
      </c>
      <c r="AR40">
        <v>37.318511999999998</v>
      </c>
      <c r="AS40">
        <v>36.594662999999997</v>
      </c>
      <c r="AT40">
        <v>19.317737999999999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5.1748419999999999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2249.3027079999993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366.03820000000002</v>
      </c>
      <c r="L41">
        <v>174.42579799999999</v>
      </c>
      <c r="M41">
        <v>65.070485000000005</v>
      </c>
      <c r="N41">
        <v>120.126204</v>
      </c>
      <c r="O41">
        <v>126.114261</v>
      </c>
      <c r="P41">
        <v>144.859328</v>
      </c>
      <c r="Q41">
        <v>12.02421</v>
      </c>
      <c r="R41">
        <v>23.855260000000001</v>
      </c>
      <c r="S41">
        <v>14.788619000000001</v>
      </c>
      <c r="T41">
        <v>2.3551030000000002</v>
      </c>
      <c r="U41">
        <v>393.32204999999999</v>
      </c>
      <c r="V41">
        <v>11.68618</v>
      </c>
      <c r="W41">
        <v>28.061029000000001</v>
      </c>
      <c r="X41">
        <v>95.293747999999994</v>
      </c>
      <c r="Y41">
        <v>0</v>
      </c>
      <c r="Z41">
        <v>6.2977889999999999</v>
      </c>
      <c r="AA41">
        <v>12.207712000000001</v>
      </c>
      <c r="AB41">
        <v>46.841133999999997</v>
      </c>
      <c r="AC41">
        <v>33.640023999999997</v>
      </c>
      <c r="AD41">
        <v>19.850218999999999</v>
      </c>
      <c r="AE41">
        <v>57.151603999999999</v>
      </c>
      <c r="AF41">
        <v>0</v>
      </c>
      <c r="AG41">
        <v>47.305891000000003</v>
      </c>
      <c r="AH41">
        <v>173.807738</v>
      </c>
      <c r="AI41">
        <v>4.125985</v>
      </c>
      <c r="AJ41">
        <v>0</v>
      </c>
      <c r="AK41">
        <v>65.179181</v>
      </c>
      <c r="AL41">
        <v>75.752522999999997</v>
      </c>
      <c r="AM41">
        <v>0</v>
      </c>
      <c r="AN41">
        <v>0.77392099999999997</v>
      </c>
      <c r="AO41">
        <v>0</v>
      </c>
      <c r="AP41">
        <v>2.47438</v>
      </c>
      <c r="AQ41">
        <v>0</v>
      </c>
      <c r="AR41">
        <v>31.987296000000001</v>
      </c>
      <c r="AS41">
        <v>36.594662999999997</v>
      </c>
      <c r="AT41">
        <v>19.317737999999999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3.6192340000000001</v>
      </c>
      <c r="BA41">
        <v>6.5148190000000001</v>
      </c>
      <c r="BB41">
        <v>5.1748419999999999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2234.6925689999994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366.03820000000002</v>
      </c>
      <c r="L42">
        <v>174.42579799999999</v>
      </c>
      <c r="M42">
        <v>65.070485000000005</v>
      </c>
      <c r="N42">
        <v>120.126204</v>
      </c>
      <c r="O42">
        <v>126.114261</v>
      </c>
      <c r="P42">
        <v>144.859328</v>
      </c>
      <c r="Q42">
        <v>12.02421</v>
      </c>
      <c r="R42">
        <v>23.855260000000001</v>
      </c>
      <c r="S42">
        <v>14.788619000000001</v>
      </c>
      <c r="T42">
        <v>2.3551030000000002</v>
      </c>
      <c r="U42">
        <v>393.32204999999999</v>
      </c>
      <c r="V42">
        <v>11.68618</v>
      </c>
      <c r="W42">
        <v>28.061029000000001</v>
      </c>
      <c r="X42">
        <v>95.293747999999994</v>
      </c>
      <c r="Y42">
        <v>0</v>
      </c>
      <c r="Z42">
        <v>6.2977889999999999</v>
      </c>
      <c r="AA42">
        <v>12.207712000000001</v>
      </c>
      <c r="AB42">
        <v>46.841133999999997</v>
      </c>
      <c r="AC42">
        <v>33.640023999999997</v>
      </c>
      <c r="AD42">
        <v>19.850218999999999</v>
      </c>
      <c r="AE42">
        <v>57.151603999999999</v>
      </c>
      <c r="AF42">
        <v>0</v>
      </c>
      <c r="AG42">
        <v>47.305891000000003</v>
      </c>
      <c r="AH42">
        <v>173.807738</v>
      </c>
      <c r="AI42">
        <v>0</v>
      </c>
      <c r="AJ42">
        <v>0</v>
      </c>
      <c r="AK42">
        <v>65.179181</v>
      </c>
      <c r="AL42">
        <v>75.752522999999997</v>
      </c>
      <c r="AM42">
        <v>0</v>
      </c>
      <c r="AN42">
        <v>0.77392099999999997</v>
      </c>
      <c r="AO42">
        <v>0</v>
      </c>
      <c r="AP42">
        <v>2.47438</v>
      </c>
      <c r="AQ42">
        <v>0</v>
      </c>
      <c r="AR42">
        <v>31.987296000000001</v>
      </c>
      <c r="AS42">
        <v>36.594662999999997</v>
      </c>
      <c r="AT42">
        <v>19.317737999999999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3.6192340000000001</v>
      </c>
      <c r="BA42">
        <v>6.5148190000000001</v>
      </c>
      <c r="BB42">
        <v>5.1748419999999999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2230.5665839999992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366.03820000000002</v>
      </c>
      <c r="L43">
        <v>174.42579799999999</v>
      </c>
      <c r="M43">
        <v>90.653851000000003</v>
      </c>
      <c r="N43">
        <v>120.126204</v>
      </c>
      <c r="O43">
        <v>126.114261</v>
      </c>
      <c r="P43">
        <v>144.859328</v>
      </c>
      <c r="Q43">
        <v>12.02421</v>
      </c>
      <c r="R43">
        <v>23.855260000000001</v>
      </c>
      <c r="S43">
        <v>14.788619000000001</v>
      </c>
      <c r="T43">
        <v>2.3551030000000002</v>
      </c>
      <c r="U43">
        <v>392.235525</v>
      </c>
      <c r="V43">
        <v>13.891295</v>
      </c>
      <c r="W43">
        <v>28.061029000000001</v>
      </c>
      <c r="X43">
        <v>95.293747999999994</v>
      </c>
      <c r="Y43">
        <v>0</v>
      </c>
      <c r="Z43">
        <v>6.2977889999999999</v>
      </c>
      <c r="AA43">
        <v>12.207712000000001</v>
      </c>
      <c r="AB43">
        <v>46.841133999999997</v>
      </c>
      <c r="AC43">
        <v>33.640023999999997</v>
      </c>
      <c r="AD43">
        <v>19.850218999999999</v>
      </c>
      <c r="AE43">
        <v>57.151603999999999</v>
      </c>
      <c r="AF43">
        <v>0</v>
      </c>
      <c r="AG43">
        <v>47.305891000000003</v>
      </c>
      <c r="AH43">
        <v>173.807738</v>
      </c>
      <c r="AI43">
        <v>0</v>
      </c>
      <c r="AJ43">
        <v>0</v>
      </c>
      <c r="AK43">
        <v>65.179181</v>
      </c>
      <c r="AL43">
        <v>76.313653000000002</v>
      </c>
      <c r="AM43">
        <v>0</v>
      </c>
      <c r="AN43">
        <v>0.77392099999999997</v>
      </c>
      <c r="AO43">
        <v>0</v>
      </c>
      <c r="AP43">
        <v>2.47438</v>
      </c>
      <c r="AQ43">
        <v>0</v>
      </c>
      <c r="AR43">
        <v>37.318511999999998</v>
      </c>
      <c r="AS43">
        <v>36.594662999999997</v>
      </c>
      <c r="AT43">
        <v>19.317737999999999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6.5148190000000001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2261.3512699999997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366.03820000000002</v>
      </c>
      <c r="L44">
        <v>174.42579799999999</v>
      </c>
      <c r="M44">
        <v>93.736630000000005</v>
      </c>
      <c r="N44">
        <v>120.126204</v>
      </c>
      <c r="O44">
        <v>126.114261</v>
      </c>
      <c r="P44">
        <v>144.859328</v>
      </c>
      <c r="Q44">
        <v>12.02421</v>
      </c>
      <c r="R44">
        <v>23.855260000000001</v>
      </c>
      <c r="S44">
        <v>14.788619000000001</v>
      </c>
      <c r="T44">
        <v>2.3551030000000002</v>
      </c>
      <c r="U44">
        <v>392.235525</v>
      </c>
      <c r="V44">
        <v>13.891295</v>
      </c>
      <c r="W44">
        <v>28.061029000000001</v>
      </c>
      <c r="X44">
        <v>95.293747999999994</v>
      </c>
      <c r="Y44">
        <v>0</v>
      </c>
      <c r="Z44">
        <v>6.2977889999999999</v>
      </c>
      <c r="AA44">
        <v>12.207712000000001</v>
      </c>
      <c r="AB44">
        <v>46.841133999999997</v>
      </c>
      <c r="AC44">
        <v>33.640023999999997</v>
      </c>
      <c r="AD44">
        <v>19.850218999999999</v>
      </c>
      <c r="AE44">
        <v>57.151603999999999</v>
      </c>
      <c r="AF44">
        <v>0</v>
      </c>
      <c r="AG44">
        <v>47.305891000000003</v>
      </c>
      <c r="AH44">
        <v>173.807738</v>
      </c>
      <c r="AI44">
        <v>0</v>
      </c>
      <c r="AJ44">
        <v>0</v>
      </c>
      <c r="AK44">
        <v>65.179181</v>
      </c>
      <c r="AL44">
        <v>76.313653000000002</v>
      </c>
      <c r="AM44">
        <v>0</v>
      </c>
      <c r="AN44">
        <v>0.77392099999999997</v>
      </c>
      <c r="AO44">
        <v>0</v>
      </c>
      <c r="AP44">
        <v>2.47438</v>
      </c>
      <c r="AQ44">
        <v>0</v>
      </c>
      <c r="AR44">
        <v>37.318511999999998</v>
      </c>
      <c r="AS44">
        <v>36.594662999999997</v>
      </c>
      <c r="AT44">
        <v>19.317737999999999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6.5148190000000001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2264.4340489999995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366.03820000000002</v>
      </c>
      <c r="L45">
        <v>174.42579799999999</v>
      </c>
      <c r="M45">
        <v>93.736630000000005</v>
      </c>
      <c r="N45">
        <v>120.126204</v>
      </c>
      <c r="O45">
        <v>126.114261</v>
      </c>
      <c r="P45">
        <v>144.859328</v>
      </c>
      <c r="Q45">
        <v>12.02421</v>
      </c>
      <c r="R45">
        <v>23.855260000000001</v>
      </c>
      <c r="S45">
        <v>14.788619000000001</v>
      </c>
      <c r="T45">
        <v>2.3551030000000002</v>
      </c>
      <c r="U45">
        <v>392.235525</v>
      </c>
      <c r="V45">
        <v>13.891295</v>
      </c>
      <c r="W45">
        <v>34.429803999999997</v>
      </c>
      <c r="X45">
        <v>115.09110200000001</v>
      </c>
      <c r="Y45">
        <v>0</v>
      </c>
      <c r="Z45">
        <v>12.595577</v>
      </c>
      <c r="AA45">
        <v>12.207712000000001</v>
      </c>
      <c r="AB45">
        <v>46.841133999999997</v>
      </c>
      <c r="AC45">
        <v>33.640023999999997</v>
      </c>
      <c r="AD45">
        <v>19.850218999999999</v>
      </c>
      <c r="AE45">
        <v>57.151603999999999</v>
      </c>
      <c r="AF45">
        <v>0</v>
      </c>
      <c r="AG45">
        <v>47.305891000000003</v>
      </c>
      <c r="AH45">
        <v>173.807738</v>
      </c>
      <c r="AI45">
        <v>0</v>
      </c>
      <c r="AJ45">
        <v>0</v>
      </c>
      <c r="AK45">
        <v>65.179181</v>
      </c>
      <c r="AL45">
        <v>76.313653000000002</v>
      </c>
      <c r="AM45">
        <v>0</v>
      </c>
      <c r="AN45">
        <v>0.77392099999999997</v>
      </c>
      <c r="AO45">
        <v>0</v>
      </c>
      <c r="AP45">
        <v>2.47438</v>
      </c>
      <c r="AQ45">
        <v>0</v>
      </c>
      <c r="AR45">
        <v>37.318511999999998</v>
      </c>
      <c r="AS45">
        <v>36.594662999999997</v>
      </c>
      <c r="AT45">
        <v>19.317737999999999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6.5148190000000001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2296.897966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366.03820000000002</v>
      </c>
      <c r="L46">
        <v>174.42579799999999</v>
      </c>
      <c r="M46">
        <v>93.736630000000005</v>
      </c>
      <c r="N46">
        <v>120.126204</v>
      </c>
      <c r="O46">
        <v>126.114261</v>
      </c>
      <c r="P46">
        <v>144.859328</v>
      </c>
      <c r="Q46">
        <v>12.02421</v>
      </c>
      <c r="R46">
        <v>23.855260000000001</v>
      </c>
      <c r="S46">
        <v>14.788619000000001</v>
      </c>
      <c r="T46">
        <v>2.3551030000000002</v>
      </c>
      <c r="U46">
        <v>392.235525</v>
      </c>
      <c r="V46">
        <v>13.891295</v>
      </c>
      <c r="W46">
        <v>34.429803999999997</v>
      </c>
      <c r="X46">
        <v>115.09110200000001</v>
      </c>
      <c r="Y46">
        <v>0</v>
      </c>
      <c r="Z46">
        <v>12.595577</v>
      </c>
      <c r="AA46">
        <v>12.207712000000001</v>
      </c>
      <c r="AB46">
        <v>46.841133999999997</v>
      </c>
      <c r="AC46">
        <v>33.640023999999997</v>
      </c>
      <c r="AD46">
        <v>19.850218999999999</v>
      </c>
      <c r="AE46">
        <v>57.151603999999999</v>
      </c>
      <c r="AF46">
        <v>0</v>
      </c>
      <c r="AG46">
        <v>47.305891000000003</v>
      </c>
      <c r="AH46">
        <v>173.807738</v>
      </c>
      <c r="AI46">
        <v>0</v>
      </c>
      <c r="AJ46">
        <v>0</v>
      </c>
      <c r="AK46">
        <v>65.179181</v>
      </c>
      <c r="AL46">
        <v>76.313653000000002</v>
      </c>
      <c r="AM46">
        <v>0</v>
      </c>
      <c r="AN46">
        <v>0.77392099999999997</v>
      </c>
      <c r="AO46">
        <v>0</v>
      </c>
      <c r="AP46">
        <v>2.47438</v>
      </c>
      <c r="AQ46">
        <v>0</v>
      </c>
      <c r="AR46">
        <v>31.987296000000001</v>
      </c>
      <c r="AS46">
        <v>36.594662999999997</v>
      </c>
      <c r="AT46">
        <v>19.317737999999999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1.8096179999999999</v>
      </c>
      <c r="BA46">
        <v>6.5148190000000001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2291.56675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366.03820000000002</v>
      </c>
      <c r="L47">
        <v>174.42579799999999</v>
      </c>
      <c r="M47">
        <v>93.736630000000005</v>
      </c>
      <c r="N47">
        <v>120.126204</v>
      </c>
      <c r="O47">
        <v>126.114261</v>
      </c>
      <c r="P47">
        <v>144.859328</v>
      </c>
      <c r="Q47">
        <v>12.02421</v>
      </c>
      <c r="R47">
        <v>23.855260000000001</v>
      </c>
      <c r="S47">
        <v>14.788619000000001</v>
      </c>
      <c r="T47">
        <v>2.3551030000000002</v>
      </c>
      <c r="U47">
        <v>392.235525</v>
      </c>
      <c r="V47">
        <v>13.891295</v>
      </c>
      <c r="W47">
        <v>42.479537000000001</v>
      </c>
      <c r="X47">
        <v>143.22814</v>
      </c>
      <c r="Y47">
        <v>0</v>
      </c>
      <c r="Z47">
        <v>12.595577</v>
      </c>
      <c r="AA47">
        <v>0</v>
      </c>
      <c r="AB47">
        <v>46.841133999999997</v>
      </c>
      <c r="AC47">
        <v>33.640023999999997</v>
      </c>
      <c r="AD47">
        <v>19.850218999999999</v>
      </c>
      <c r="AE47">
        <v>57.151603999999999</v>
      </c>
      <c r="AF47">
        <v>0</v>
      </c>
      <c r="AG47">
        <v>47.305891000000003</v>
      </c>
      <c r="AH47">
        <v>173.807738</v>
      </c>
      <c r="AI47">
        <v>0</v>
      </c>
      <c r="AJ47">
        <v>0</v>
      </c>
      <c r="AK47">
        <v>65.179181</v>
      </c>
      <c r="AL47">
        <v>76.313653000000002</v>
      </c>
      <c r="AM47">
        <v>0</v>
      </c>
      <c r="AN47">
        <v>0.77392099999999997</v>
      </c>
      <c r="AO47">
        <v>0</v>
      </c>
      <c r="AP47">
        <v>2.47438</v>
      </c>
      <c r="AQ47">
        <v>0</v>
      </c>
      <c r="AR47">
        <v>31.987296000000001</v>
      </c>
      <c r="AS47">
        <v>36.594662999999997</v>
      </c>
      <c r="AT47">
        <v>19.317737999999999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1.8096179999999999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2315.5458089999997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366.03820000000002</v>
      </c>
      <c r="L48">
        <v>174.42579799999999</v>
      </c>
      <c r="M48">
        <v>93.736630000000005</v>
      </c>
      <c r="N48">
        <v>120.126204</v>
      </c>
      <c r="O48">
        <v>126.114261</v>
      </c>
      <c r="P48">
        <v>144.859328</v>
      </c>
      <c r="Q48">
        <v>12.02421</v>
      </c>
      <c r="R48">
        <v>23.855260000000001</v>
      </c>
      <c r="S48">
        <v>14.788619000000001</v>
      </c>
      <c r="T48">
        <v>2.3551030000000002</v>
      </c>
      <c r="U48">
        <v>392.235525</v>
      </c>
      <c r="V48">
        <v>13.891295</v>
      </c>
      <c r="W48">
        <v>42.794598000000001</v>
      </c>
      <c r="X48">
        <v>143.22814</v>
      </c>
      <c r="Y48">
        <v>0</v>
      </c>
      <c r="Z48">
        <v>12.595577</v>
      </c>
      <c r="AA48">
        <v>0</v>
      </c>
      <c r="AB48">
        <v>46.841133999999997</v>
      </c>
      <c r="AC48">
        <v>33.640023999999997</v>
      </c>
      <c r="AD48">
        <v>9.1195489999999992</v>
      </c>
      <c r="AE48">
        <v>57.151603999999999</v>
      </c>
      <c r="AF48">
        <v>0</v>
      </c>
      <c r="AG48">
        <v>47.305891000000003</v>
      </c>
      <c r="AH48">
        <v>173.807738</v>
      </c>
      <c r="AI48">
        <v>0</v>
      </c>
      <c r="AJ48">
        <v>0</v>
      </c>
      <c r="AK48">
        <v>65.179181</v>
      </c>
      <c r="AL48">
        <v>76.313653000000002</v>
      </c>
      <c r="AM48">
        <v>0</v>
      </c>
      <c r="AN48">
        <v>0.77392099999999997</v>
      </c>
      <c r="AO48">
        <v>0</v>
      </c>
      <c r="AP48">
        <v>2.47438</v>
      </c>
      <c r="AQ48">
        <v>0</v>
      </c>
      <c r="AR48">
        <v>31.987296000000001</v>
      </c>
      <c r="AS48">
        <v>36.594662999999997</v>
      </c>
      <c r="AT48">
        <v>19.317737999999999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1.8096179999999999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2305.1301999999996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366.03820000000002</v>
      </c>
      <c r="L49">
        <v>174.42579799999999</v>
      </c>
      <c r="M49">
        <v>93.736630000000005</v>
      </c>
      <c r="N49">
        <v>120.126204</v>
      </c>
      <c r="O49">
        <v>126.114261</v>
      </c>
      <c r="P49">
        <v>144.859328</v>
      </c>
      <c r="Q49">
        <v>12.02421</v>
      </c>
      <c r="R49">
        <v>23.855260000000001</v>
      </c>
      <c r="S49">
        <v>14.788619000000001</v>
      </c>
      <c r="T49">
        <v>2.3551030000000002</v>
      </c>
      <c r="U49">
        <v>392.235525</v>
      </c>
      <c r="V49">
        <v>17.788684</v>
      </c>
      <c r="W49">
        <v>42.794598000000001</v>
      </c>
      <c r="X49">
        <v>143.22814</v>
      </c>
      <c r="Y49">
        <v>0</v>
      </c>
      <c r="Z49">
        <v>12.595577</v>
      </c>
      <c r="AA49">
        <v>0</v>
      </c>
      <c r="AB49">
        <v>46.841133999999997</v>
      </c>
      <c r="AC49">
        <v>33.640023999999997</v>
      </c>
      <c r="AD49">
        <v>9.1195489999999992</v>
      </c>
      <c r="AE49">
        <v>57.151603999999999</v>
      </c>
      <c r="AF49">
        <v>0</v>
      </c>
      <c r="AG49">
        <v>47.305891000000003</v>
      </c>
      <c r="AH49">
        <v>173.807738</v>
      </c>
      <c r="AI49">
        <v>0</v>
      </c>
      <c r="AJ49">
        <v>0</v>
      </c>
      <c r="AK49">
        <v>65.179181</v>
      </c>
      <c r="AL49">
        <v>76.313653000000002</v>
      </c>
      <c r="AM49">
        <v>0</v>
      </c>
      <c r="AN49">
        <v>0.77392099999999997</v>
      </c>
      <c r="AO49">
        <v>0</v>
      </c>
      <c r="AP49">
        <v>2.47438</v>
      </c>
      <c r="AQ49">
        <v>0</v>
      </c>
      <c r="AR49">
        <v>37.318511999999998</v>
      </c>
      <c r="AS49">
        <v>36.594662999999997</v>
      </c>
      <c r="AT49">
        <v>19.317737999999999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1.8096179999999999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2314.3588049999998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366.03820000000002</v>
      </c>
      <c r="L50">
        <v>174.42579799999999</v>
      </c>
      <c r="M50">
        <v>93.736630000000005</v>
      </c>
      <c r="N50">
        <v>120.126204</v>
      </c>
      <c r="O50">
        <v>126.114261</v>
      </c>
      <c r="P50">
        <v>144.859328</v>
      </c>
      <c r="Q50">
        <v>12.02421</v>
      </c>
      <c r="R50">
        <v>23.855260000000001</v>
      </c>
      <c r="S50">
        <v>14.788619000000001</v>
      </c>
      <c r="T50">
        <v>2.3551030000000002</v>
      </c>
      <c r="U50">
        <v>392.235525</v>
      </c>
      <c r="V50">
        <v>17.788684</v>
      </c>
      <c r="W50">
        <v>42.794598000000001</v>
      </c>
      <c r="X50">
        <v>143.22814</v>
      </c>
      <c r="Y50">
        <v>0</v>
      </c>
      <c r="Z50">
        <v>12.595577</v>
      </c>
      <c r="AA50">
        <v>0</v>
      </c>
      <c r="AB50">
        <v>46.841133999999997</v>
      </c>
      <c r="AC50">
        <v>33.640023999999997</v>
      </c>
      <c r="AD50">
        <v>9.1195489999999992</v>
      </c>
      <c r="AE50">
        <v>57.151603999999999</v>
      </c>
      <c r="AF50">
        <v>0</v>
      </c>
      <c r="AG50">
        <v>47.305891000000003</v>
      </c>
      <c r="AH50">
        <v>173.807738</v>
      </c>
      <c r="AI50">
        <v>0</v>
      </c>
      <c r="AJ50">
        <v>0</v>
      </c>
      <c r="AK50">
        <v>65.179181</v>
      </c>
      <c r="AL50">
        <v>76.313653000000002</v>
      </c>
      <c r="AM50">
        <v>0</v>
      </c>
      <c r="AN50">
        <v>0.77392099999999997</v>
      </c>
      <c r="AO50">
        <v>0</v>
      </c>
      <c r="AP50">
        <v>2.47438</v>
      </c>
      <c r="AQ50">
        <v>0</v>
      </c>
      <c r="AR50">
        <v>37.318511999999998</v>
      </c>
      <c r="AS50">
        <v>36.594662999999997</v>
      </c>
      <c r="AT50">
        <v>19.317737999999999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1.8096179999999999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2314.3588049999998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366.03820000000002</v>
      </c>
      <c r="L51">
        <v>174.42579799999999</v>
      </c>
      <c r="M51">
        <v>93.736630000000005</v>
      </c>
      <c r="N51">
        <v>120.126204</v>
      </c>
      <c r="O51">
        <v>126.114261</v>
      </c>
      <c r="P51">
        <v>144.859328</v>
      </c>
      <c r="Q51">
        <v>12.0725</v>
      </c>
      <c r="R51">
        <v>24.145</v>
      </c>
      <c r="S51">
        <v>14.692038999999999</v>
      </c>
      <c r="T51">
        <v>2.3454449999999998</v>
      </c>
      <c r="U51">
        <v>392.235525</v>
      </c>
      <c r="V51">
        <v>20.088640000000002</v>
      </c>
      <c r="W51">
        <v>42.794598000000001</v>
      </c>
      <c r="X51">
        <v>143.22814</v>
      </c>
      <c r="Y51">
        <v>0</v>
      </c>
      <c r="Z51">
        <v>12.595577</v>
      </c>
      <c r="AA51">
        <v>0</v>
      </c>
      <c r="AB51">
        <v>46.841133999999997</v>
      </c>
      <c r="AC51">
        <v>33.640023999999997</v>
      </c>
      <c r="AD51">
        <v>9.1195489999999992</v>
      </c>
      <c r="AE51">
        <v>57.151603999999999</v>
      </c>
      <c r="AF51">
        <v>0</v>
      </c>
      <c r="AG51">
        <v>47.305891000000003</v>
      </c>
      <c r="AH51">
        <v>173.807738</v>
      </c>
      <c r="AI51">
        <v>0</v>
      </c>
      <c r="AJ51">
        <v>0</v>
      </c>
      <c r="AK51">
        <v>65.179181</v>
      </c>
      <c r="AL51">
        <v>76.313653000000002</v>
      </c>
      <c r="AM51">
        <v>0</v>
      </c>
      <c r="AN51">
        <v>0.77392099999999997</v>
      </c>
      <c r="AO51">
        <v>0</v>
      </c>
      <c r="AP51">
        <v>2.47438</v>
      </c>
      <c r="AQ51">
        <v>0</v>
      </c>
      <c r="AR51">
        <v>37.318511999999998</v>
      </c>
      <c r="AS51">
        <v>36.594662999999997</v>
      </c>
      <c r="AT51">
        <v>19.317737999999999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1.8096179999999999</v>
      </c>
      <c r="BA51">
        <v>6.5148190000000001</v>
      </c>
      <c r="BB51">
        <v>5.1748419999999999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2316.8905529999997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366.03820000000002</v>
      </c>
      <c r="L52">
        <v>174.42579799999999</v>
      </c>
      <c r="M52">
        <v>93.736630000000005</v>
      </c>
      <c r="N52">
        <v>120.126204</v>
      </c>
      <c r="O52">
        <v>126.114261</v>
      </c>
      <c r="P52">
        <v>144.859328</v>
      </c>
      <c r="Q52">
        <v>16.700323999999998</v>
      </c>
      <c r="R52">
        <v>32.774132999999999</v>
      </c>
      <c r="S52">
        <v>19.990901000000001</v>
      </c>
      <c r="T52">
        <v>2.9843199999999999</v>
      </c>
      <c r="U52">
        <v>392.235525</v>
      </c>
      <c r="V52">
        <v>20.088640000000002</v>
      </c>
      <c r="W52">
        <v>42.794598000000001</v>
      </c>
      <c r="X52">
        <v>143.22814</v>
      </c>
      <c r="Y52">
        <v>0</v>
      </c>
      <c r="Z52">
        <v>12.595577</v>
      </c>
      <c r="AA52">
        <v>0</v>
      </c>
      <c r="AB52">
        <v>46.841133999999997</v>
      </c>
      <c r="AC52">
        <v>33.640023999999997</v>
      </c>
      <c r="AD52">
        <v>9.1195489999999992</v>
      </c>
      <c r="AE52">
        <v>57.151603999999999</v>
      </c>
      <c r="AF52">
        <v>0</v>
      </c>
      <c r="AG52">
        <v>47.305891000000003</v>
      </c>
      <c r="AH52">
        <v>173.807738</v>
      </c>
      <c r="AI52">
        <v>0</v>
      </c>
      <c r="AJ52">
        <v>0</v>
      </c>
      <c r="AK52">
        <v>65.179181</v>
      </c>
      <c r="AL52">
        <v>76.313653000000002</v>
      </c>
      <c r="AM52">
        <v>0</v>
      </c>
      <c r="AN52">
        <v>0.77392099999999997</v>
      </c>
      <c r="AO52">
        <v>0</v>
      </c>
      <c r="AP52">
        <v>2.47438</v>
      </c>
      <c r="AQ52">
        <v>0</v>
      </c>
      <c r="AR52">
        <v>31.987296000000001</v>
      </c>
      <c r="AS52">
        <v>36.594662999999997</v>
      </c>
      <c r="AT52">
        <v>19.317737999999999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1.8096179999999999</v>
      </c>
      <c r="BA52">
        <v>6.5148190000000001</v>
      </c>
      <c r="BB52">
        <v>5.1748419999999999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2330.7540309999995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383.51203299999997</v>
      </c>
      <c r="L53">
        <v>173.74742000000001</v>
      </c>
      <c r="M53">
        <v>93.736630000000005</v>
      </c>
      <c r="N53">
        <v>120.126204</v>
      </c>
      <c r="O53">
        <v>126.114261</v>
      </c>
      <c r="P53">
        <v>144.859328</v>
      </c>
      <c r="Q53">
        <v>16.642375999999999</v>
      </c>
      <c r="R53">
        <v>32.696869</v>
      </c>
      <c r="S53">
        <v>19.884663</v>
      </c>
      <c r="T53">
        <v>2.9843220000000001</v>
      </c>
      <c r="U53">
        <v>392.235525</v>
      </c>
      <c r="V53">
        <v>20.088640000000002</v>
      </c>
      <c r="W53">
        <v>42.794598000000001</v>
      </c>
      <c r="X53">
        <v>143.22814</v>
      </c>
      <c r="Y53">
        <v>0</v>
      </c>
      <c r="Z53">
        <v>6.2977889999999999</v>
      </c>
      <c r="AA53">
        <v>0</v>
      </c>
      <c r="AB53">
        <v>46.841133999999997</v>
      </c>
      <c r="AC53">
        <v>33.640023999999997</v>
      </c>
      <c r="AD53">
        <v>9.1195489999999992</v>
      </c>
      <c r="AE53">
        <v>57.151603999999999</v>
      </c>
      <c r="AF53">
        <v>0</v>
      </c>
      <c r="AG53">
        <v>47.305891000000003</v>
      </c>
      <c r="AH53">
        <v>173.807738</v>
      </c>
      <c r="AI53">
        <v>0</v>
      </c>
      <c r="AJ53">
        <v>0</v>
      </c>
      <c r="AK53">
        <v>65.179181</v>
      </c>
      <c r="AL53">
        <v>76.313653000000002</v>
      </c>
      <c r="AM53">
        <v>0</v>
      </c>
      <c r="AN53">
        <v>0.77392099999999997</v>
      </c>
      <c r="AO53">
        <v>0</v>
      </c>
      <c r="AP53">
        <v>3.7115689999999999</v>
      </c>
      <c r="AQ53">
        <v>0</v>
      </c>
      <c r="AR53">
        <v>31.987296000000001</v>
      </c>
      <c r="AS53">
        <v>36.594662999999997</v>
      </c>
      <c r="AT53">
        <v>19.317737999999999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1.8096179999999999</v>
      </c>
      <c r="BA53">
        <v>6.5148190000000001</v>
      </c>
      <c r="BB53">
        <v>5.1748419999999999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2342.2474389999998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411.52023300000002</v>
      </c>
      <c r="L54">
        <v>173.74742000000001</v>
      </c>
      <c r="M54">
        <v>93.736630000000005</v>
      </c>
      <c r="N54">
        <v>120.126204</v>
      </c>
      <c r="O54">
        <v>126.114261</v>
      </c>
      <c r="P54">
        <v>144.859328</v>
      </c>
      <c r="Q54">
        <v>16.642375999999999</v>
      </c>
      <c r="R54">
        <v>32.696869</v>
      </c>
      <c r="S54">
        <v>19.884663</v>
      </c>
      <c r="T54">
        <v>2.9843220000000001</v>
      </c>
      <c r="U54">
        <v>392.235525</v>
      </c>
      <c r="V54">
        <v>20.088640000000002</v>
      </c>
      <c r="W54">
        <v>42.794598000000001</v>
      </c>
      <c r="X54">
        <v>143.22814</v>
      </c>
      <c r="Y54">
        <v>0</v>
      </c>
      <c r="Z54">
        <v>6.2977889999999999</v>
      </c>
      <c r="AA54">
        <v>0</v>
      </c>
      <c r="AB54">
        <v>46.841133999999997</v>
      </c>
      <c r="AC54">
        <v>33.640023999999997</v>
      </c>
      <c r="AD54">
        <v>9.1195489999999992</v>
      </c>
      <c r="AE54">
        <v>57.151603999999999</v>
      </c>
      <c r="AF54">
        <v>0</v>
      </c>
      <c r="AG54">
        <v>47.305891000000003</v>
      </c>
      <c r="AH54">
        <v>173.807738</v>
      </c>
      <c r="AI54">
        <v>0</v>
      </c>
      <c r="AJ54">
        <v>0</v>
      </c>
      <c r="AK54">
        <v>65.179181</v>
      </c>
      <c r="AL54">
        <v>76.313653000000002</v>
      </c>
      <c r="AM54">
        <v>0</v>
      </c>
      <c r="AN54">
        <v>0.77392099999999997</v>
      </c>
      <c r="AO54">
        <v>0</v>
      </c>
      <c r="AP54">
        <v>3.7115689999999999</v>
      </c>
      <c r="AQ54">
        <v>0</v>
      </c>
      <c r="AR54">
        <v>31.987296000000001</v>
      </c>
      <c r="AS54">
        <v>36.594662999999997</v>
      </c>
      <c r="AT54">
        <v>19.317737999999999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1.8096179999999999</v>
      </c>
      <c r="BA54">
        <v>6.5148190000000001</v>
      </c>
      <c r="BB54">
        <v>5.1748419999999999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2370.255639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432.767833</v>
      </c>
      <c r="L55">
        <v>173.74742000000001</v>
      </c>
      <c r="M55">
        <v>93.736630000000005</v>
      </c>
      <c r="N55">
        <v>120.126204</v>
      </c>
      <c r="O55">
        <v>126.114261</v>
      </c>
      <c r="P55">
        <v>144.859328</v>
      </c>
      <c r="Q55">
        <v>16.642375999999999</v>
      </c>
      <c r="R55">
        <v>32.696869</v>
      </c>
      <c r="S55">
        <v>19.884663</v>
      </c>
      <c r="T55">
        <v>2.9843220000000001</v>
      </c>
      <c r="U55">
        <v>392.235525</v>
      </c>
      <c r="V55">
        <v>20.088640000000002</v>
      </c>
      <c r="W55">
        <v>42.794598000000001</v>
      </c>
      <c r="X55">
        <v>143.22814</v>
      </c>
      <c r="Y55">
        <v>0</v>
      </c>
      <c r="Z55">
        <v>6.2977889999999999</v>
      </c>
      <c r="AA55">
        <v>0</v>
      </c>
      <c r="AB55">
        <v>46.841133999999997</v>
      </c>
      <c r="AC55">
        <v>33.640023999999997</v>
      </c>
      <c r="AD55">
        <v>9.1195489999999992</v>
      </c>
      <c r="AE55">
        <v>57.151603999999999</v>
      </c>
      <c r="AF55">
        <v>0</v>
      </c>
      <c r="AG55">
        <v>47.305891000000003</v>
      </c>
      <c r="AH55">
        <v>173.807738</v>
      </c>
      <c r="AI55">
        <v>0</v>
      </c>
      <c r="AJ55">
        <v>0</v>
      </c>
      <c r="AK55">
        <v>65.179181</v>
      </c>
      <c r="AL55">
        <v>76.313653000000002</v>
      </c>
      <c r="AM55">
        <v>0</v>
      </c>
      <c r="AN55">
        <v>0.77392099999999997</v>
      </c>
      <c r="AO55">
        <v>0</v>
      </c>
      <c r="AP55">
        <v>11.753303000000001</v>
      </c>
      <c r="AQ55">
        <v>0</v>
      </c>
      <c r="AR55">
        <v>37.318511999999998</v>
      </c>
      <c r="AS55">
        <v>36.594662999999997</v>
      </c>
      <c r="AT55">
        <v>19.317737999999999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1.8096179999999999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2404.8761889999996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458.84443299999998</v>
      </c>
      <c r="L56">
        <v>173.74742000000001</v>
      </c>
      <c r="M56">
        <v>93.736630000000005</v>
      </c>
      <c r="N56">
        <v>120.126204</v>
      </c>
      <c r="O56">
        <v>126.114261</v>
      </c>
      <c r="P56">
        <v>144.859328</v>
      </c>
      <c r="Q56">
        <v>16.642375999999999</v>
      </c>
      <c r="R56">
        <v>32.696869</v>
      </c>
      <c r="S56">
        <v>19.884663</v>
      </c>
      <c r="T56">
        <v>2.9843220000000001</v>
      </c>
      <c r="U56">
        <v>392.235525</v>
      </c>
      <c r="V56">
        <v>20.088640000000002</v>
      </c>
      <c r="W56">
        <v>42.794598000000001</v>
      </c>
      <c r="X56">
        <v>143.22814</v>
      </c>
      <c r="Y56">
        <v>0</v>
      </c>
      <c r="Z56">
        <v>6.2977889999999999</v>
      </c>
      <c r="AA56">
        <v>0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47.305891000000003</v>
      </c>
      <c r="AH56">
        <v>173.807738</v>
      </c>
      <c r="AI56">
        <v>0</v>
      </c>
      <c r="AJ56">
        <v>0</v>
      </c>
      <c r="AK56">
        <v>65.179181</v>
      </c>
      <c r="AL56">
        <v>76.313653000000002</v>
      </c>
      <c r="AM56">
        <v>0</v>
      </c>
      <c r="AN56">
        <v>0.77392099999999997</v>
      </c>
      <c r="AO56">
        <v>0</v>
      </c>
      <c r="AP56">
        <v>11.753303000000001</v>
      </c>
      <c r="AQ56">
        <v>0</v>
      </c>
      <c r="AR56">
        <v>37.318511999999998</v>
      </c>
      <c r="AS56">
        <v>36.594662999999997</v>
      </c>
      <c r="AT56">
        <v>19.317737999999999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1.8096179999999999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2442.8568409999998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512.675477</v>
      </c>
      <c r="L57">
        <v>173.74742000000001</v>
      </c>
      <c r="M57">
        <v>93.736630000000005</v>
      </c>
      <c r="N57">
        <v>120.126204</v>
      </c>
      <c r="O57">
        <v>126.114261</v>
      </c>
      <c r="P57">
        <v>144.859328</v>
      </c>
      <c r="Q57">
        <v>19.252064000000001</v>
      </c>
      <c r="R57">
        <v>37.573574000000001</v>
      </c>
      <c r="S57">
        <v>22.739084999999999</v>
      </c>
      <c r="T57">
        <v>2.9843220000000001</v>
      </c>
      <c r="U57">
        <v>392.235525</v>
      </c>
      <c r="V57">
        <v>20.088640000000002</v>
      </c>
      <c r="W57">
        <v>42.794598000000001</v>
      </c>
      <c r="X57">
        <v>143.22814</v>
      </c>
      <c r="Y57">
        <v>0</v>
      </c>
      <c r="Z57">
        <v>6.2977889999999999</v>
      </c>
      <c r="AA57">
        <v>0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47.305891000000003</v>
      </c>
      <c r="AH57">
        <v>173.807738</v>
      </c>
      <c r="AI57">
        <v>0</v>
      </c>
      <c r="AJ57">
        <v>0</v>
      </c>
      <c r="AK57">
        <v>65.179181</v>
      </c>
      <c r="AL57">
        <v>76.313653000000002</v>
      </c>
      <c r="AM57">
        <v>0</v>
      </c>
      <c r="AN57">
        <v>0.77392099999999997</v>
      </c>
      <c r="AO57">
        <v>0</v>
      </c>
      <c r="AP57">
        <v>11.753303000000001</v>
      </c>
      <c r="AQ57">
        <v>0</v>
      </c>
      <c r="AR57">
        <v>37.318511999999998</v>
      </c>
      <c r="AS57">
        <v>36.594662999999997</v>
      </c>
      <c r="AT57">
        <v>19.317737999999999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1.8096179999999999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2507.0286999999998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567.174935</v>
      </c>
      <c r="L58">
        <v>173.74742000000001</v>
      </c>
      <c r="M58">
        <v>93.736630000000005</v>
      </c>
      <c r="N58">
        <v>120.126204</v>
      </c>
      <c r="O58">
        <v>126.114261</v>
      </c>
      <c r="P58">
        <v>144.859328</v>
      </c>
      <c r="Q58">
        <v>19.252064000000001</v>
      </c>
      <c r="R58">
        <v>37.57358</v>
      </c>
      <c r="S58">
        <v>22.739084999999999</v>
      </c>
      <c r="T58">
        <v>2.9843220000000001</v>
      </c>
      <c r="U58">
        <v>392.235525</v>
      </c>
      <c r="V58">
        <v>20.088640000000002</v>
      </c>
      <c r="W58">
        <v>42.794598000000001</v>
      </c>
      <c r="X58">
        <v>143.22814</v>
      </c>
      <c r="Y58">
        <v>0</v>
      </c>
      <c r="Z58">
        <v>6.2977889999999999</v>
      </c>
      <c r="AA58">
        <v>12.207712000000001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47.305891000000003</v>
      </c>
      <c r="AH58">
        <v>173.807738</v>
      </c>
      <c r="AI58">
        <v>0</v>
      </c>
      <c r="AJ58">
        <v>0</v>
      </c>
      <c r="AK58">
        <v>65.179181</v>
      </c>
      <c r="AL58">
        <v>76.313653000000002</v>
      </c>
      <c r="AM58">
        <v>0</v>
      </c>
      <c r="AN58">
        <v>0.77392099999999997</v>
      </c>
      <c r="AO58">
        <v>0</v>
      </c>
      <c r="AP58">
        <v>2.47438</v>
      </c>
      <c r="AQ58">
        <v>0</v>
      </c>
      <c r="AR58">
        <v>31.987296000000001</v>
      </c>
      <c r="AS58">
        <v>36.594662999999997</v>
      </c>
      <c r="AT58">
        <v>19.317737999999999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1.8096179999999999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2559.1257369999998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627.05453499999999</v>
      </c>
      <c r="L59">
        <v>173.74742000000001</v>
      </c>
      <c r="M59">
        <v>93.736630000000005</v>
      </c>
      <c r="N59">
        <v>120.126204</v>
      </c>
      <c r="O59">
        <v>126.114261</v>
      </c>
      <c r="P59">
        <v>144.859328</v>
      </c>
      <c r="Q59">
        <v>21.856054</v>
      </c>
      <c r="R59">
        <v>43.370818</v>
      </c>
      <c r="S59">
        <v>26.693728</v>
      </c>
      <c r="T59">
        <v>2.9843220000000001</v>
      </c>
      <c r="U59">
        <v>392.235525</v>
      </c>
      <c r="V59">
        <v>20.088640000000002</v>
      </c>
      <c r="W59">
        <v>42.794598000000001</v>
      </c>
      <c r="X59">
        <v>143.22814</v>
      </c>
      <c r="Y59">
        <v>0</v>
      </c>
      <c r="Z59">
        <v>12.595577</v>
      </c>
      <c r="AA59">
        <v>12.207712000000001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47.305891000000003</v>
      </c>
      <c r="AH59">
        <v>173.807738</v>
      </c>
      <c r="AI59">
        <v>0</v>
      </c>
      <c r="AJ59">
        <v>0</v>
      </c>
      <c r="AK59">
        <v>65.179181</v>
      </c>
      <c r="AL59">
        <v>76.313653000000002</v>
      </c>
      <c r="AM59">
        <v>0</v>
      </c>
      <c r="AN59">
        <v>0.77392099999999997</v>
      </c>
      <c r="AO59">
        <v>0</v>
      </c>
      <c r="AP59">
        <v>3.7115689999999999</v>
      </c>
      <c r="AQ59">
        <v>0</v>
      </c>
      <c r="AR59">
        <v>31.987296000000001</v>
      </c>
      <c r="AS59">
        <v>36.594662999999997</v>
      </c>
      <c r="AT59">
        <v>19.317737999999999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1.8096179999999999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2638.8961849999996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627.05453499999999</v>
      </c>
      <c r="L60">
        <v>173.74742000000001</v>
      </c>
      <c r="M60">
        <v>93.736630000000005</v>
      </c>
      <c r="N60">
        <v>120.126204</v>
      </c>
      <c r="O60">
        <v>126.114261</v>
      </c>
      <c r="P60">
        <v>144.859328</v>
      </c>
      <c r="Q60">
        <v>21.856054</v>
      </c>
      <c r="R60">
        <v>43.370818</v>
      </c>
      <c r="S60">
        <v>26.693728</v>
      </c>
      <c r="T60">
        <v>2.9843220000000001</v>
      </c>
      <c r="U60">
        <v>392.235525</v>
      </c>
      <c r="V60">
        <v>20.088640000000002</v>
      </c>
      <c r="W60">
        <v>42.794598000000001</v>
      </c>
      <c r="X60">
        <v>143.22814</v>
      </c>
      <c r="Y60">
        <v>0</v>
      </c>
      <c r="Z60">
        <v>12.595577</v>
      </c>
      <c r="AA60">
        <v>12.207712000000001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47.305891000000003</v>
      </c>
      <c r="AH60">
        <v>173.807738</v>
      </c>
      <c r="AI60">
        <v>0</v>
      </c>
      <c r="AJ60">
        <v>0</v>
      </c>
      <c r="AK60">
        <v>65.179181</v>
      </c>
      <c r="AL60">
        <v>76.313653000000002</v>
      </c>
      <c r="AM60">
        <v>0</v>
      </c>
      <c r="AN60">
        <v>0.77392099999999997</v>
      </c>
      <c r="AO60">
        <v>0</v>
      </c>
      <c r="AP60">
        <v>3.7115689999999999</v>
      </c>
      <c r="AQ60">
        <v>0</v>
      </c>
      <c r="AR60">
        <v>31.987296000000001</v>
      </c>
      <c r="AS60">
        <v>36.594662999999997</v>
      </c>
      <c r="AT60">
        <v>19.317737999999999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1.8096179999999999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2638.8961849999996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665.16186200000004</v>
      </c>
      <c r="L61">
        <v>181.31059999999999</v>
      </c>
      <c r="M61">
        <v>93.736630000000005</v>
      </c>
      <c r="N61">
        <v>120.126204</v>
      </c>
      <c r="O61">
        <v>126.114261</v>
      </c>
      <c r="P61">
        <v>144.859328</v>
      </c>
      <c r="Q61">
        <v>21.856054</v>
      </c>
      <c r="R61">
        <v>43.370818</v>
      </c>
      <c r="S61">
        <v>26.693728</v>
      </c>
      <c r="T61">
        <v>2.9843220000000001</v>
      </c>
      <c r="U61">
        <v>392.235525</v>
      </c>
      <c r="V61">
        <v>20.088640000000002</v>
      </c>
      <c r="W61">
        <v>42.794598000000001</v>
      </c>
      <c r="X61">
        <v>143.22814</v>
      </c>
      <c r="Y61">
        <v>0</v>
      </c>
      <c r="Z61">
        <v>12.595577</v>
      </c>
      <c r="AA61">
        <v>12.207712000000001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47.305891000000003</v>
      </c>
      <c r="AH61">
        <v>173.807738</v>
      </c>
      <c r="AI61">
        <v>0</v>
      </c>
      <c r="AJ61">
        <v>0</v>
      </c>
      <c r="AK61">
        <v>65.179181</v>
      </c>
      <c r="AL61">
        <v>76.313653000000002</v>
      </c>
      <c r="AM61">
        <v>0</v>
      </c>
      <c r="AN61">
        <v>1.10859</v>
      </c>
      <c r="AO61">
        <v>0</v>
      </c>
      <c r="AP61">
        <v>3.7115689999999999</v>
      </c>
      <c r="AQ61">
        <v>0</v>
      </c>
      <c r="AR61">
        <v>31.987296000000001</v>
      </c>
      <c r="AS61">
        <v>36.594662999999997</v>
      </c>
      <c r="AT61">
        <v>19.317737999999999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1.8096179999999999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2684.9013609999993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665.16186200000004</v>
      </c>
      <c r="L62">
        <v>212.71957499999999</v>
      </c>
      <c r="M62">
        <v>93.736630000000005</v>
      </c>
      <c r="N62">
        <v>120.126204</v>
      </c>
      <c r="O62">
        <v>126.114261</v>
      </c>
      <c r="P62">
        <v>144.859328</v>
      </c>
      <c r="Q62">
        <v>21.856054</v>
      </c>
      <c r="R62">
        <v>43.370818</v>
      </c>
      <c r="S62">
        <v>26.693728</v>
      </c>
      <c r="T62">
        <v>2.9843220000000001</v>
      </c>
      <c r="U62">
        <v>392.235525</v>
      </c>
      <c r="V62">
        <v>20.088640000000002</v>
      </c>
      <c r="W62">
        <v>42.794598000000001</v>
      </c>
      <c r="X62">
        <v>143.22814</v>
      </c>
      <c r="Y62">
        <v>0</v>
      </c>
      <c r="Z62">
        <v>12.595577</v>
      </c>
      <c r="AA62">
        <v>12.207712000000001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47.305891000000003</v>
      </c>
      <c r="AH62">
        <v>173.807738</v>
      </c>
      <c r="AI62">
        <v>0</v>
      </c>
      <c r="AJ62">
        <v>0</v>
      </c>
      <c r="AK62">
        <v>65.179181</v>
      </c>
      <c r="AL62">
        <v>76.313653000000002</v>
      </c>
      <c r="AM62">
        <v>0</v>
      </c>
      <c r="AN62">
        <v>1.10859</v>
      </c>
      <c r="AO62">
        <v>0</v>
      </c>
      <c r="AP62">
        <v>3.7115689999999999</v>
      </c>
      <c r="AQ62">
        <v>0</v>
      </c>
      <c r="AR62">
        <v>31.987296000000001</v>
      </c>
      <c r="AS62">
        <v>36.594662999999997</v>
      </c>
      <c r="AT62">
        <v>19.317737999999999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3.6192340000000001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2718.1199519999991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665.16186200000004</v>
      </c>
      <c r="L63">
        <v>280.32557500000001</v>
      </c>
      <c r="M63">
        <v>93.736630000000005</v>
      </c>
      <c r="N63">
        <v>120.126204</v>
      </c>
      <c r="O63">
        <v>126.114261</v>
      </c>
      <c r="P63">
        <v>144.859328</v>
      </c>
      <c r="Q63">
        <v>21.856054</v>
      </c>
      <c r="R63">
        <v>43.370818</v>
      </c>
      <c r="S63">
        <v>26.693728</v>
      </c>
      <c r="T63">
        <v>2.9843220000000001</v>
      </c>
      <c r="U63">
        <v>392.235525</v>
      </c>
      <c r="V63">
        <v>20.088640000000002</v>
      </c>
      <c r="W63">
        <v>42.794598000000001</v>
      </c>
      <c r="X63">
        <v>143.22814</v>
      </c>
      <c r="Y63">
        <v>0</v>
      </c>
      <c r="Z63">
        <v>12.595577</v>
      </c>
      <c r="AA63">
        <v>12.207712000000001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47.305891000000003</v>
      </c>
      <c r="AH63">
        <v>173.807738</v>
      </c>
      <c r="AI63">
        <v>0</v>
      </c>
      <c r="AJ63">
        <v>0</v>
      </c>
      <c r="AK63">
        <v>65.179181</v>
      </c>
      <c r="AL63">
        <v>76.313653000000002</v>
      </c>
      <c r="AM63">
        <v>0</v>
      </c>
      <c r="AN63">
        <v>1.10859</v>
      </c>
      <c r="AO63">
        <v>0</v>
      </c>
      <c r="AP63">
        <v>4.9487589999999999</v>
      </c>
      <c r="AQ63">
        <v>0</v>
      </c>
      <c r="AR63">
        <v>31.987296000000001</v>
      </c>
      <c r="AS63">
        <v>36.594662999999997</v>
      </c>
      <c r="AT63">
        <v>19.317737999999999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3.6192340000000001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2786.9631419999992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665.16186200000004</v>
      </c>
      <c r="L64">
        <v>347.93157500000001</v>
      </c>
      <c r="M64">
        <v>93.736630000000005</v>
      </c>
      <c r="N64">
        <v>120.126204</v>
      </c>
      <c r="O64">
        <v>126.114261</v>
      </c>
      <c r="P64">
        <v>144.859328</v>
      </c>
      <c r="Q64">
        <v>21.856054</v>
      </c>
      <c r="R64">
        <v>43.370818</v>
      </c>
      <c r="S64">
        <v>26.693728</v>
      </c>
      <c r="T64">
        <v>2.9843220000000001</v>
      </c>
      <c r="U64">
        <v>392.235525</v>
      </c>
      <c r="V64">
        <v>20.088640000000002</v>
      </c>
      <c r="W64">
        <v>42.794598000000001</v>
      </c>
      <c r="X64">
        <v>143.22814</v>
      </c>
      <c r="Y64">
        <v>0</v>
      </c>
      <c r="Z64">
        <v>12.595577</v>
      </c>
      <c r="AA64">
        <v>12.207712000000001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47.305891000000003</v>
      </c>
      <c r="AH64">
        <v>173.807738</v>
      </c>
      <c r="AI64">
        <v>0</v>
      </c>
      <c r="AJ64">
        <v>0</v>
      </c>
      <c r="AK64">
        <v>65.179181</v>
      </c>
      <c r="AL64">
        <v>76.313653000000002</v>
      </c>
      <c r="AM64">
        <v>0</v>
      </c>
      <c r="AN64">
        <v>1.10859</v>
      </c>
      <c r="AO64">
        <v>0</v>
      </c>
      <c r="AP64">
        <v>4.9487589999999999</v>
      </c>
      <c r="AQ64">
        <v>0</v>
      </c>
      <c r="AR64">
        <v>31.987296000000001</v>
      </c>
      <c r="AS64">
        <v>36.594662999999997</v>
      </c>
      <c r="AT64">
        <v>19.317737999999999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3.6192340000000001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2854.5691419999989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665.16186200000004</v>
      </c>
      <c r="L65">
        <v>347.93157500000001</v>
      </c>
      <c r="M65">
        <v>93.736630000000005</v>
      </c>
      <c r="N65">
        <v>120.126204</v>
      </c>
      <c r="O65">
        <v>126.114261</v>
      </c>
      <c r="P65">
        <v>144.859328</v>
      </c>
      <c r="Q65">
        <v>21.856054</v>
      </c>
      <c r="R65">
        <v>43.370818</v>
      </c>
      <c r="S65">
        <v>26.693728</v>
      </c>
      <c r="T65">
        <v>2.9843220000000001</v>
      </c>
      <c r="U65">
        <v>392.235525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12.741799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47.305891000000003</v>
      </c>
      <c r="AH65">
        <v>173.807738</v>
      </c>
      <c r="AI65">
        <v>0</v>
      </c>
      <c r="AJ65">
        <v>0</v>
      </c>
      <c r="AK65">
        <v>65.179181</v>
      </c>
      <c r="AL65">
        <v>76.313653000000002</v>
      </c>
      <c r="AM65">
        <v>0</v>
      </c>
      <c r="AN65">
        <v>1.10859</v>
      </c>
      <c r="AO65">
        <v>0</v>
      </c>
      <c r="AP65">
        <v>11.753303000000001</v>
      </c>
      <c r="AQ65">
        <v>0</v>
      </c>
      <c r="AR65">
        <v>31.987296000000001</v>
      </c>
      <c r="AS65">
        <v>36.594662999999997</v>
      </c>
      <c r="AT65">
        <v>19.317737999999999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3.6192340000000001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2855.6099849999991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665.16186200000004</v>
      </c>
      <c r="L66">
        <v>347.93157500000001</v>
      </c>
      <c r="M66">
        <v>93.736630000000005</v>
      </c>
      <c r="N66">
        <v>120.126204</v>
      </c>
      <c r="O66">
        <v>126.114261</v>
      </c>
      <c r="P66">
        <v>144.859328</v>
      </c>
      <c r="Q66">
        <v>21.856054</v>
      </c>
      <c r="R66">
        <v>43.370818</v>
      </c>
      <c r="S66">
        <v>26.693728</v>
      </c>
      <c r="T66">
        <v>2.9843220000000001</v>
      </c>
      <c r="U66">
        <v>392.235525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13.561242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47.305891000000003</v>
      </c>
      <c r="AH66">
        <v>173.807738</v>
      </c>
      <c r="AI66">
        <v>0</v>
      </c>
      <c r="AJ66">
        <v>0</v>
      </c>
      <c r="AK66">
        <v>65.179181</v>
      </c>
      <c r="AL66">
        <v>76.313653000000002</v>
      </c>
      <c r="AM66">
        <v>0</v>
      </c>
      <c r="AN66">
        <v>1.10859</v>
      </c>
      <c r="AO66">
        <v>0</v>
      </c>
      <c r="AP66">
        <v>11.753303000000001</v>
      </c>
      <c r="AQ66">
        <v>0</v>
      </c>
      <c r="AR66">
        <v>31.987296000000001</v>
      </c>
      <c r="AS66">
        <v>36.594662999999997</v>
      </c>
      <c r="AT66">
        <v>19.317737999999999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3.6192340000000001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2856.4294279999995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628.20461</v>
      </c>
      <c r="L67">
        <v>337.347759</v>
      </c>
      <c r="M67">
        <v>93.736630000000005</v>
      </c>
      <c r="N67">
        <v>120.126204</v>
      </c>
      <c r="O67">
        <v>126.114261</v>
      </c>
      <c r="P67">
        <v>144.859328</v>
      </c>
      <c r="Q67">
        <v>21.856054</v>
      </c>
      <c r="R67">
        <v>43.370818</v>
      </c>
      <c r="S67">
        <v>26.693728</v>
      </c>
      <c r="T67">
        <v>2.9843220000000001</v>
      </c>
      <c r="U67">
        <v>392.235525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13.564294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47.305891000000003</v>
      </c>
      <c r="AH67">
        <v>173.807738</v>
      </c>
      <c r="AI67">
        <v>0</v>
      </c>
      <c r="AJ67">
        <v>0</v>
      </c>
      <c r="AK67">
        <v>65.179181</v>
      </c>
      <c r="AL67">
        <v>76.313653000000002</v>
      </c>
      <c r="AM67">
        <v>5.0539990000000001</v>
      </c>
      <c r="AN67">
        <v>1.10859</v>
      </c>
      <c r="AO67">
        <v>0</v>
      </c>
      <c r="AP67">
        <v>4.3301639999999999</v>
      </c>
      <c r="AQ67">
        <v>0</v>
      </c>
      <c r="AR67">
        <v>31.987296000000001</v>
      </c>
      <c r="AS67">
        <v>36.594662999999997</v>
      </c>
      <c r="AT67">
        <v>19.317737999999999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2806.5222719999992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586.67520999999999</v>
      </c>
      <c r="L68">
        <v>337.347759</v>
      </c>
      <c r="M68">
        <v>93.736630000000005</v>
      </c>
      <c r="N68">
        <v>120.126204</v>
      </c>
      <c r="O68">
        <v>126.114261</v>
      </c>
      <c r="P68">
        <v>144.859328</v>
      </c>
      <c r="Q68">
        <v>21.856054</v>
      </c>
      <c r="R68">
        <v>43.370818</v>
      </c>
      <c r="S68">
        <v>26.693728</v>
      </c>
      <c r="T68">
        <v>2.9843220000000001</v>
      </c>
      <c r="U68">
        <v>392.235525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13.564294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47.305891000000003</v>
      </c>
      <c r="AH68">
        <v>173.807738</v>
      </c>
      <c r="AI68">
        <v>0</v>
      </c>
      <c r="AJ68">
        <v>0</v>
      </c>
      <c r="AK68">
        <v>65.179181</v>
      </c>
      <c r="AL68">
        <v>76.313653000000002</v>
      </c>
      <c r="AM68">
        <v>12.098965</v>
      </c>
      <c r="AN68">
        <v>1.10859</v>
      </c>
      <c r="AO68">
        <v>0</v>
      </c>
      <c r="AP68">
        <v>4.3301639999999999</v>
      </c>
      <c r="AQ68">
        <v>0</v>
      </c>
      <c r="AR68">
        <v>31.987296000000001</v>
      </c>
      <c r="AS68">
        <v>36.594662999999997</v>
      </c>
      <c r="AT68">
        <v>19.317737999999999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2772.0378379999993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652.43653200000006</v>
      </c>
      <c r="L69">
        <v>337.347759</v>
      </c>
      <c r="M69">
        <v>93.736630000000005</v>
      </c>
      <c r="N69">
        <v>120.126204</v>
      </c>
      <c r="O69">
        <v>126.114261</v>
      </c>
      <c r="P69">
        <v>144.859328</v>
      </c>
      <c r="Q69">
        <v>21.856054</v>
      </c>
      <c r="R69">
        <v>43.370818</v>
      </c>
      <c r="S69">
        <v>26.693728</v>
      </c>
      <c r="T69">
        <v>2.9843220000000001</v>
      </c>
      <c r="U69">
        <v>392.235525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27.085861000000001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47.305891000000003</v>
      </c>
      <c r="AH69">
        <v>173.807738</v>
      </c>
      <c r="AI69">
        <v>0</v>
      </c>
      <c r="AJ69">
        <v>0</v>
      </c>
      <c r="AK69">
        <v>65.179181</v>
      </c>
      <c r="AL69">
        <v>76.313653000000002</v>
      </c>
      <c r="AM69">
        <v>12.098965</v>
      </c>
      <c r="AN69">
        <v>1.1504220000000001</v>
      </c>
      <c r="AO69">
        <v>0</v>
      </c>
      <c r="AP69">
        <v>4.3301639999999999</v>
      </c>
      <c r="AQ69">
        <v>0</v>
      </c>
      <c r="AR69">
        <v>31.987296000000001</v>
      </c>
      <c r="AS69">
        <v>36.594662999999997</v>
      </c>
      <c r="AT69">
        <v>19.317737999999999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6.3788999999999998</v>
      </c>
      <c r="BA69">
        <v>6.5148190000000001</v>
      </c>
      <c r="BB69">
        <v>5.1748419999999999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2854.1222250000001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648.50572599999998</v>
      </c>
      <c r="L70">
        <v>337.347759</v>
      </c>
      <c r="M70">
        <v>93.736630000000005</v>
      </c>
      <c r="N70">
        <v>120.126204</v>
      </c>
      <c r="O70">
        <v>126.114261</v>
      </c>
      <c r="P70">
        <v>144.859328</v>
      </c>
      <c r="Q70">
        <v>21.856054</v>
      </c>
      <c r="R70">
        <v>43.370818</v>
      </c>
      <c r="S70">
        <v>26.693728</v>
      </c>
      <c r="T70">
        <v>2.9843220000000001</v>
      </c>
      <c r="U70">
        <v>392.235525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40.706615999999997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47.305891000000003</v>
      </c>
      <c r="AH70">
        <v>173.807738</v>
      </c>
      <c r="AI70">
        <v>0</v>
      </c>
      <c r="AJ70">
        <v>0</v>
      </c>
      <c r="AK70">
        <v>65.179181</v>
      </c>
      <c r="AL70">
        <v>76.313653000000002</v>
      </c>
      <c r="AM70">
        <v>12.098965</v>
      </c>
      <c r="AN70">
        <v>1.1504220000000001</v>
      </c>
      <c r="AO70">
        <v>0</v>
      </c>
      <c r="AP70">
        <v>4.3301639999999999</v>
      </c>
      <c r="AQ70">
        <v>0</v>
      </c>
      <c r="AR70">
        <v>31.987296000000001</v>
      </c>
      <c r="AS70">
        <v>36.594662999999997</v>
      </c>
      <c r="AT70">
        <v>19.317737999999999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6.7182029999999999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2864.1514769999999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648.302908</v>
      </c>
      <c r="L71">
        <v>337.347759</v>
      </c>
      <c r="M71">
        <v>93.736630000000005</v>
      </c>
      <c r="N71">
        <v>120.126204</v>
      </c>
      <c r="O71">
        <v>126.114261</v>
      </c>
      <c r="P71">
        <v>144.859328</v>
      </c>
      <c r="Q71">
        <v>21.856054</v>
      </c>
      <c r="R71">
        <v>43.370818</v>
      </c>
      <c r="S71">
        <v>26.693728</v>
      </c>
      <c r="T71">
        <v>2.9843220000000001</v>
      </c>
      <c r="U71">
        <v>392.235525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40.706615999999997</v>
      </c>
      <c r="AB71">
        <v>46.841133999999997</v>
      </c>
      <c r="AC71">
        <v>33.640023999999997</v>
      </c>
      <c r="AD71">
        <v>21.023600999999999</v>
      </c>
      <c r="AE71">
        <v>57.151603999999999</v>
      </c>
      <c r="AF71">
        <v>0</v>
      </c>
      <c r="AG71">
        <v>47.305891000000003</v>
      </c>
      <c r="AH71">
        <v>173.807738</v>
      </c>
      <c r="AI71">
        <v>4.125985</v>
      </c>
      <c r="AJ71">
        <v>0</v>
      </c>
      <c r="AK71">
        <v>65.179181</v>
      </c>
      <c r="AL71">
        <v>76.313653000000002</v>
      </c>
      <c r="AM71">
        <v>18.157636</v>
      </c>
      <c r="AN71">
        <v>1.1504220000000001</v>
      </c>
      <c r="AO71">
        <v>0</v>
      </c>
      <c r="AP71">
        <v>4.3301639999999999</v>
      </c>
      <c r="AQ71">
        <v>0</v>
      </c>
      <c r="AR71">
        <v>31.987296000000001</v>
      </c>
      <c r="AS71">
        <v>36.594662999999997</v>
      </c>
      <c r="AT71">
        <v>19.317737999999999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6.7182029999999999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2874.1333149999996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662.60640599999999</v>
      </c>
      <c r="L72">
        <v>290.04314299999999</v>
      </c>
      <c r="M72">
        <v>93.736630000000005</v>
      </c>
      <c r="N72">
        <v>120.126204</v>
      </c>
      <c r="O72">
        <v>126.114261</v>
      </c>
      <c r="P72">
        <v>144.859328</v>
      </c>
      <c r="Q72">
        <v>21.856054</v>
      </c>
      <c r="R72">
        <v>43.370818</v>
      </c>
      <c r="S72">
        <v>26.693728</v>
      </c>
      <c r="T72">
        <v>2.9843220000000001</v>
      </c>
      <c r="U72">
        <v>392.235525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40.706615999999997</v>
      </c>
      <c r="AB72">
        <v>46.841133999999997</v>
      </c>
      <c r="AC72">
        <v>33.640023999999997</v>
      </c>
      <c r="AD72">
        <v>21.023600999999999</v>
      </c>
      <c r="AE72">
        <v>57.151603999999999</v>
      </c>
      <c r="AF72">
        <v>0</v>
      </c>
      <c r="AG72">
        <v>47.305891000000003</v>
      </c>
      <c r="AH72">
        <v>173.807738</v>
      </c>
      <c r="AI72">
        <v>4.125985</v>
      </c>
      <c r="AJ72">
        <v>0</v>
      </c>
      <c r="AK72">
        <v>65.179181</v>
      </c>
      <c r="AL72">
        <v>76.313653000000002</v>
      </c>
      <c r="AM72">
        <v>18.157636</v>
      </c>
      <c r="AN72">
        <v>1.1504220000000001</v>
      </c>
      <c r="AO72">
        <v>0</v>
      </c>
      <c r="AP72">
        <v>4.3301639999999999</v>
      </c>
      <c r="AQ72">
        <v>0</v>
      </c>
      <c r="AR72">
        <v>31.987296000000001</v>
      </c>
      <c r="AS72">
        <v>36.594662999999997</v>
      </c>
      <c r="AT72">
        <v>19.317737999999999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6.7182029999999999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2841.1321969999999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665.16186200000004</v>
      </c>
      <c r="L73">
        <v>269.741759</v>
      </c>
      <c r="M73">
        <v>93.736630000000005</v>
      </c>
      <c r="N73">
        <v>120.126204</v>
      </c>
      <c r="O73">
        <v>126.114261</v>
      </c>
      <c r="P73">
        <v>144.859328</v>
      </c>
      <c r="Q73">
        <v>21.856054</v>
      </c>
      <c r="R73">
        <v>43.370818</v>
      </c>
      <c r="S73">
        <v>26.693728</v>
      </c>
      <c r="T73">
        <v>2.9843220000000001</v>
      </c>
      <c r="U73">
        <v>392.235525</v>
      </c>
      <c r="V73">
        <v>20.088640000000002</v>
      </c>
      <c r="W73">
        <v>42.794598000000001</v>
      </c>
      <c r="X73">
        <v>143.22814</v>
      </c>
      <c r="Y73">
        <v>0</v>
      </c>
      <c r="Z73">
        <v>6.2977889999999999</v>
      </c>
      <c r="AA73">
        <v>40.706615999999997</v>
      </c>
      <c r="AB73">
        <v>46.841133999999997</v>
      </c>
      <c r="AC73">
        <v>33.640023999999997</v>
      </c>
      <c r="AD73">
        <v>21.023600999999999</v>
      </c>
      <c r="AE73">
        <v>57.151603999999999</v>
      </c>
      <c r="AF73">
        <v>0</v>
      </c>
      <c r="AG73">
        <v>47.305891000000003</v>
      </c>
      <c r="AH73">
        <v>173.807738</v>
      </c>
      <c r="AI73">
        <v>4.125985</v>
      </c>
      <c r="AJ73">
        <v>0</v>
      </c>
      <c r="AK73">
        <v>65.179181</v>
      </c>
      <c r="AL73">
        <v>76.313653000000002</v>
      </c>
      <c r="AM73">
        <v>18.157636</v>
      </c>
      <c r="AN73">
        <v>1.1504220000000001</v>
      </c>
      <c r="AO73">
        <v>0</v>
      </c>
      <c r="AP73">
        <v>4.3301639999999999</v>
      </c>
      <c r="AQ73">
        <v>0</v>
      </c>
      <c r="AR73">
        <v>31.987296000000001</v>
      </c>
      <c r="AS73">
        <v>36.594662999999997</v>
      </c>
      <c r="AT73">
        <v>19.317737999999999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6.7182029999999999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2823.3862689999996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665.16186200000004</v>
      </c>
      <c r="L74">
        <v>269.741759</v>
      </c>
      <c r="M74">
        <v>93.736630000000005</v>
      </c>
      <c r="N74">
        <v>120.126204</v>
      </c>
      <c r="O74">
        <v>126.114261</v>
      </c>
      <c r="P74">
        <v>144.859328</v>
      </c>
      <c r="Q74">
        <v>21.856054</v>
      </c>
      <c r="R74">
        <v>43.370818</v>
      </c>
      <c r="S74">
        <v>26.693728</v>
      </c>
      <c r="T74">
        <v>2.9843220000000001</v>
      </c>
      <c r="U74">
        <v>392.235525</v>
      </c>
      <c r="V74">
        <v>20.088640000000002</v>
      </c>
      <c r="W74">
        <v>42.794598000000001</v>
      </c>
      <c r="X74">
        <v>143.22814</v>
      </c>
      <c r="Y74">
        <v>0</v>
      </c>
      <c r="Z74">
        <v>6.2977889999999999</v>
      </c>
      <c r="AA74">
        <v>40.706615999999997</v>
      </c>
      <c r="AB74">
        <v>46.841133999999997</v>
      </c>
      <c r="AC74">
        <v>33.640023999999997</v>
      </c>
      <c r="AD74">
        <v>21.023600999999999</v>
      </c>
      <c r="AE74">
        <v>57.151603999999999</v>
      </c>
      <c r="AF74">
        <v>0</v>
      </c>
      <c r="AG74">
        <v>47.305891000000003</v>
      </c>
      <c r="AH74">
        <v>173.807738</v>
      </c>
      <c r="AI74">
        <v>4.125985</v>
      </c>
      <c r="AJ74">
        <v>0</v>
      </c>
      <c r="AK74">
        <v>65.179181</v>
      </c>
      <c r="AL74">
        <v>76.313653000000002</v>
      </c>
      <c r="AM74">
        <v>18.157636</v>
      </c>
      <c r="AN74">
        <v>1.1504220000000001</v>
      </c>
      <c r="AO74">
        <v>0</v>
      </c>
      <c r="AP74">
        <v>4.3301639999999999</v>
      </c>
      <c r="AQ74">
        <v>0</v>
      </c>
      <c r="AR74">
        <v>31.987296000000001</v>
      </c>
      <c r="AS74">
        <v>36.594662999999997</v>
      </c>
      <c r="AT74">
        <v>19.317737999999999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6.7182029999999999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2823.3862689999996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665.16186200000004</v>
      </c>
      <c r="L75">
        <v>309.299575</v>
      </c>
      <c r="M75">
        <v>93.736630000000005</v>
      </c>
      <c r="N75">
        <v>120.126204</v>
      </c>
      <c r="O75">
        <v>126.114261</v>
      </c>
      <c r="P75">
        <v>144.859328</v>
      </c>
      <c r="Q75">
        <v>21.856054</v>
      </c>
      <c r="R75">
        <v>43.370818</v>
      </c>
      <c r="S75">
        <v>26.693728</v>
      </c>
      <c r="T75">
        <v>2.9843220000000001</v>
      </c>
      <c r="U75">
        <v>392.235525</v>
      </c>
      <c r="V75">
        <v>20.088640000000002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47.305891000000003</v>
      </c>
      <c r="AH75">
        <v>173.807738</v>
      </c>
      <c r="AI75">
        <v>4.125985</v>
      </c>
      <c r="AJ75">
        <v>0</v>
      </c>
      <c r="AK75">
        <v>65.179181</v>
      </c>
      <c r="AL75">
        <v>76.313653000000002</v>
      </c>
      <c r="AM75">
        <v>18.157636</v>
      </c>
      <c r="AN75">
        <v>1.1504220000000001</v>
      </c>
      <c r="AO75">
        <v>0</v>
      </c>
      <c r="AP75">
        <v>2.3506610000000001</v>
      </c>
      <c r="AQ75">
        <v>0</v>
      </c>
      <c r="AR75">
        <v>31.987296000000001</v>
      </c>
      <c r="AS75">
        <v>36.594662999999997</v>
      </c>
      <c r="AT75">
        <v>19.317737999999999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2863.2039839999998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665.16186200000004</v>
      </c>
      <c r="L76">
        <v>376.905575</v>
      </c>
      <c r="M76">
        <v>93.736630000000005</v>
      </c>
      <c r="N76">
        <v>120.126204</v>
      </c>
      <c r="O76">
        <v>126.114261</v>
      </c>
      <c r="P76">
        <v>144.859328</v>
      </c>
      <c r="Q76">
        <v>21.856054</v>
      </c>
      <c r="R76">
        <v>43.370818</v>
      </c>
      <c r="S76">
        <v>26.693728</v>
      </c>
      <c r="T76">
        <v>2.9843220000000001</v>
      </c>
      <c r="U76">
        <v>392.235525</v>
      </c>
      <c r="V76">
        <v>20.088640000000002</v>
      </c>
      <c r="W76">
        <v>33.619498</v>
      </c>
      <c r="X76">
        <v>143.22814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47.305891000000003</v>
      </c>
      <c r="AH76">
        <v>173.807738</v>
      </c>
      <c r="AI76">
        <v>4.125985</v>
      </c>
      <c r="AJ76">
        <v>0</v>
      </c>
      <c r="AK76">
        <v>65.179181</v>
      </c>
      <c r="AL76">
        <v>76.313653000000002</v>
      </c>
      <c r="AM76">
        <v>18.157636</v>
      </c>
      <c r="AN76">
        <v>1.1504220000000001</v>
      </c>
      <c r="AO76">
        <v>0</v>
      </c>
      <c r="AP76">
        <v>2.3506610000000001</v>
      </c>
      <c r="AQ76">
        <v>0</v>
      </c>
      <c r="AR76">
        <v>31.987296000000001</v>
      </c>
      <c r="AS76">
        <v>36.594662999999997</v>
      </c>
      <c r="AT76">
        <v>19.317737999999999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2921.6348840000001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665.16186200000004</v>
      </c>
      <c r="L77">
        <v>463.35317400000002</v>
      </c>
      <c r="M77">
        <v>93.736630000000005</v>
      </c>
      <c r="N77">
        <v>120.126204</v>
      </c>
      <c r="O77">
        <v>126.114261</v>
      </c>
      <c r="P77">
        <v>144.859328</v>
      </c>
      <c r="Q77">
        <v>21.856054</v>
      </c>
      <c r="R77">
        <v>43.370818</v>
      </c>
      <c r="S77">
        <v>26.693728</v>
      </c>
      <c r="T77">
        <v>2.9843220000000001</v>
      </c>
      <c r="U77">
        <v>392.235525</v>
      </c>
      <c r="V77">
        <v>20.088640000000002</v>
      </c>
      <c r="W77">
        <v>33.619498</v>
      </c>
      <c r="X77">
        <v>143.22814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47.305891000000003</v>
      </c>
      <c r="AH77">
        <v>173.807738</v>
      </c>
      <c r="AI77">
        <v>5.894266</v>
      </c>
      <c r="AJ77">
        <v>0</v>
      </c>
      <c r="AK77">
        <v>65.179181</v>
      </c>
      <c r="AL77">
        <v>76.313653000000002</v>
      </c>
      <c r="AM77">
        <v>18.157636</v>
      </c>
      <c r="AN77">
        <v>1.1504220000000001</v>
      </c>
      <c r="AO77">
        <v>0</v>
      </c>
      <c r="AP77">
        <v>2.3506610000000001</v>
      </c>
      <c r="AQ77">
        <v>0</v>
      </c>
      <c r="AR77">
        <v>31.987296000000001</v>
      </c>
      <c r="AS77">
        <v>36.594662999999997</v>
      </c>
      <c r="AT77">
        <v>19.317737999999999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3016.1485519999997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664.58238200000005</v>
      </c>
      <c r="L78">
        <v>463.35317400000002</v>
      </c>
      <c r="M78">
        <v>93.736630000000005</v>
      </c>
      <c r="N78">
        <v>120.126204</v>
      </c>
      <c r="O78">
        <v>126.114261</v>
      </c>
      <c r="P78">
        <v>144.859328</v>
      </c>
      <c r="Q78">
        <v>21.856054</v>
      </c>
      <c r="R78">
        <v>43.370818</v>
      </c>
      <c r="S78">
        <v>26.693728</v>
      </c>
      <c r="T78">
        <v>2.9843220000000001</v>
      </c>
      <c r="U78">
        <v>392.235525</v>
      </c>
      <c r="V78">
        <v>20.088640000000002</v>
      </c>
      <c r="W78">
        <v>33.619498</v>
      </c>
      <c r="X78">
        <v>143.22814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47.305891000000003</v>
      </c>
      <c r="AH78">
        <v>175.79872499999999</v>
      </c>
      <c r="AI78">
        <v>8.8413989999999991</v>
      </c>
      <c r="AJ78">
        <v>0</v>
      </c>
      <c r="AK78">
        <v>65.179181</v>
      </c>
      <c r="AL78">
        <v>80.802690999999996</v>
      </c>
      <c r="AM78">
        <v>18.194391</v>
      </c>
      <c r="AN78">
        <v>1.1504220000000001</v>
      </c>
      <c r="AO78">
        <v>0</v>
      </c>
      <c r="AP78">
        <v>2.3506610000000001</v>
      </c>
      <c r="AQ78">
        <v>0</v>
      </c>
      <c r="AR78">
        <v>31.987296000000001</v>
      </c>
      <c r="AS78">
        <v>37.810782000000003</v>
      </c>
      <c r="AT78">
        <v>19.317737999999999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3055.3427079999997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665.16186200000004</v>
      </c>
      <c r="L79">
        <v>404.58810699999998</v>
      </c>
      <c r="M79">
        <v>93.736630000000005</v>
      </c>
      <c r="N79">
        <v>120.126204</v>
      </c>
      <c r="O79">
        <v>126.114261</v>
      </c>
      <c r="P79">
        <v>144.859328</v>
      </c>
      <c r="Q79">
        <v>21.856054</v>
      </c>
      <c r="R79">
        <v>43.370818</v>
      </c>
      <c r="S79">
        <v>26.693728</v>
      </c>
      <c r="T79">
        <v>2.9843220000000001</v>
      </c>
      <c r="U79">
        <v>392.235525</v>
      </c>
      <c r="V79">
        <v>20.088640000000002</v>
      </c>
      <c r="W79">
        <v>42.794598000000001</v>
      </c>
      <c r="X79">
        <v>143.22814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47.305891000000003</v>
      </c>
      <c r="AH79">
        <v>175.79872499999999</v>
      </c>
      <c r="AI79">
        <v>57.469092000000003</v>
      </c>
      <c r="AJ79">
        <v>0</v>
      </c>
      <c r="AK79">
        <v>65.179181</v>
      </c>
      <c r="AL79">
        <v>80.802690999999996</v>
      </c>
      <c r="AM79">
        <v>18.194391</v>
      </c>
      <c r="AN79">
        <v>1.1504220000000001</v>
      </c>
      <c r="AO79">
        <v>0</v>
      </c>
      <c r="AP79">
        <v>2.3506610000000001</v>
      </c>
      <c r="AQ79">
        <v>0</v>
      </c>
      <c r="AR79">
        <v>31.987296000000001</v>
      </c>
      <c r="AS79">
        <v>37.810782000000003</v>
      </c>
      <c r="AT79">
        <v>19.317737999999999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5.1748419999999999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3054.9599139999996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664.58238200000005</v>
      </c>
      <c r="L80">
        <v>404.58810699999998</v>
      </c>
      <c r="M80">
        <v>93.736630000000005</v>
      </c>
      <c r="N80">
        <v>120.126204</v>
      </c>
      <c r="O80">
        <v>126.114261</v>
      </c>
      <c r="P80">
        <v>144.859328</v>
      </c>
      <c r="Q80">
        <v>21.856054</v>
      </c>
      <c r="R80">
        <v>43.370818</v>
      </c>
      <c r="S80">
        <v>26.693728</v>
      </c>
      <c r="T80">
        <v>2.9843220000000001</v>
      </c>
      <c r="U80">
        <v>392.235525</v>
      </c>
      <c r="V80">
        <v>20.088640000000002</v>
      </c>
      <c r="W80">
        <v>42.794598000000001</v>
      </c>
      <c r="X80">
        <v>143.22814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47.305891000000003</v>
      </c>
      <c r="AH80">
        <v>175.79872499999999</v>
      </c>
      <c r="AI80">
        <v>57.469092000000003</v>
      </c>
      <c r="AJ80">
        <v>0</v>
      </c>
      <c r="AK80">
        <v>65.179181</v>
      </c>
      <c r="AL80">
        <v>80.802690999999996</v>
      </c>
      <c r="AM80">
        <v>18.194391</v>
      </c>
      <c r="AN80">
        <v>1.1504220000000001</v>
      </c>
      <c r="AO80">
        <v>0</v>
      </c>
      <c r="AP80">
        <v>2.3506610000000001</v>
      </c>
      <c r="AQ80">
        <v>0</v>
      </c>
      <c r="AR80">
        <v>31.987296000000001</v>
      </c>
      <c r="AS80">
        <v>37.810782000000003</v>
      </c>
      <c r="AT80">
        <v>19.317737999999999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5.1748419999999999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3054.3804339999997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664.58238200000005</v>
      </c>
      <c r="L81">
        <v>404.49278299999997</v>
      </c>
      <c r="M81">
        <v>93.736630000000005</v>
      </c>
      <c r="N81">
        <v>120.126204</v>
      </c>
      <c r="O81">
        <v>126.114261</v>
      </c>
      <c r="P81">
        <v>144.859328</v>
      </c>
      <c r="Q81">
        <v>21.856054</v>
      </c>
      <c r="R81">
        <v>43.370818</v>
      </c>
      <c r="S81">
        <v>26.693728</v>
      </c>
      <c r="T81">
        <v>2.9843220000000001</v>
      </c>
      <c r="U81">
        <v>392.235525</v>
      </c>
      <c r="V81">
        <v>20.088640000000002</v>
      </c>
      <c r="W81">
        <v>42.794598000000001</v>
      </c>
      <c r="X81">
        <v>143.22814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47.305891000000003</v>
      </c>
      <c r="AH81">
        <v>175.79872499999999</v>
      </c>
      <c r="AI81">
        <v>57.469092000000003</v>
      </c>
      <c r="AJ81">
        <v>0</v>
      </c>
      <c r="AK81">
        <v>65.179181</v>
      </c>
      <c r="AL81">
        <v>80.802690999999996</v>
      </c>
      <c r="AM81">
        <v>18.194391</v>
      </c>
      <c r="AN81">
        <v>1.1504220000000001</v>
      </c>
      <c r="AO81">
        <v>0</v>
      </c>
      <c r="AP81">
        <v>1.1134710000000001</v>
      </c>
      <c r="AQ81">
        <v>0</v>
      </c>
      <c r="AR81">
        <v>31.987296000000001</v>
      </c>
      <c r="AS81">
        <v>37.810782000000003</v>
      </c>
      <c r="AT81">
        <v>19.317737999999999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5.1748419999999999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3053.0479199999995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664.58238200000005</v>
      </c>
      <c r="L82">
        <v>404.49278299999997</v>
      </c>
      <c r="M82">
        <v>93.736630000000005</v>
      </c>
      <c r="N82">
        <v>120.126204</v>
      </c>
      <c r="O82">
        <v>126.114261</v>
      </c>
      <c r="P82">
        <v>144.859328</v>
      </c>
      <c r="Q82">
        <v>21.856054</v>
      </c>
      <c r="R82">
        <v>43.370818</v>
      </c>
      <c r="S82">
        <v>26.693728</v>
      </c>
      <c r="T82">
        <v>2.9843220000000001</v>
      </c>
      <c r="U82">
        <v>392.235525</v>
      </c>
      <c r="V82">
        <v>20.088640000000002</v>
      </c>
      <c r="W82">
        <v>42.794598000000001</v>
      </c>
      <c r="X82">
        <v>143.22814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47.305891000000003</v>
      </c>
      <c r="AH82">
        <v>175.79872499999999</v>
      </c>
      <c r="AI82">
        <v>57.469092000000003</v>
      </c>
      <c r="AJ82">
        <v>0</v>
      </c>
      <c r="AK82">
        <v>65.179181</v>
      </c>
      <c r="AL82">
        <v>80.802690999999996</v>
      </c>
      <c r="AM82">
        <v>18.194391</v>
      </c>
      <c r="AN82">
        <v>1.1504220000000001</v>
      </c>
      <c r="AO82">
        <v>0</v>
      </c>
      <c r="AP82">
        <v>1.1134710000000001</v>
      </c>
      <c r="AQ82">
        <v>0</v>
      </c>
      <c r="AR82">
        <v>31.987296000000001</v>
      </c>
      <c r="AS82">
        <v>37.810782000000003</v>
      </c>
      <c r="AT82">
        <v>19.317737999999999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5.1748419999999999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3053.0479199999995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664.58238200000005</v>
      </c>
      <c r="L83">
        <v>404.49278299999997</v>
      </c>
      <c r="M83">
        <v>93.736630000000005</v>
      </c>
      <c r="N83">
        <v>120.126204</v>
      </c>
      <c r="O83">
        <v>126.114261</v>
      </c>
      <c r="P83">
        <v>144.859328</v>
      </c>
      <c r="Q83">
        <v>21.856054</v>
      </c>
      <c r="R83">
        <v>43.370818</v>
      </c>
      <c r="S83">
        <v>26.693728</v>
      </c>
      <c r="T83">
        <v>2.9843220000000001</v>
      </c>
      <c r="U83">
        <v>392.235525</v>
      </c>
      <c r="V83">
        <v>20.088640000000002</v>
      </c>
      <c r="W83">
        <v>42.794598000000001</v>
      </c>
      <c r="X83">
        <v>143.22814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47.305891000000003</v>
      </c>
      <c r="AH83">
        <v>175.79872499999999</v>
      </c>
      <c r="AI83">
        <v>57.469092000000003</v>
      </c>
      <c r="AJ83">
        <v>0</v>
      </c>
      <c r="AK83">
        <v>65.179181</v>
      </c>
      <c r="AL83">
        <v>80.802690999999996</v>
      </c>
      <c r="AM83">
        <v>18.194391</v>
      </c>
      <c r="AN83">
        <v>1.1504220000000001</v>
      </c>
      <c r="AO83">
        <v>0</v>
      </c>
      <c r="AP83">
        <v>1.1134710000000001</v>
      </c>
      <c r="AQ83">
        <v>0</v>
      </c>
      <c r="AR83">
        <v>31.987296000000001</v>
      </c>
      <c r="AS83">
        <v>37.810782000000003</v>
      </c>
      <c r="AT83">
        <v>19.317737999999999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5.1748419999999999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3053.0479199999995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664.58238200000005</v>
      </c>
      <c r="L84">
        <v>404.49278299999997</v>
      </c>
      <c r="M84">
        <v>93.736630000000005</v>
      </c>
      <c r="N84">
        <v>120.126204</v>
      </c>
      <c r="O84">
        <v>126.114261</v>
      </c>
      <c r="P84">
        <v>144.859328</v>
      </c>
      <c r="Q84">
        <v>21.856054</v>
      </c>
      <c r="R84">
        <v>43.370818</v>
      </c>
      <c r="S84">
        <v>26.693728</v>
      </c>
      <c r="T84">
        <v>2.9843220000000001</v>
      </c>
      <c r="U84">
        <v>392.235525</v>
      </c>
      <c r="V84">
        <v>20.088640000000002</v>
      </c>
      <c r="W84">
        <v>42.794598000000001</v>
      </c>
      <c r="X84">
        <v>143.22814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47.305891000000003</v>
      </c>
      <c r="AH84">
        <v>175.79872499999999</v>
      </c>
      <c r="AI84">
        <v>57.469092000000003</v>
      </c>
      <c r="AJ84">
        <v>0</v>
      </c>
      <c r="AK84">
        <v>65.179181</v>
      </c>
      <c r="AL84">
        <v>80.802690999999996</v>
      </c>
      <c r="AM84">
        <v>18.194391</v>
      </c>
      <c r="AN84">
        <v>1.1504220000000001</v>
      </c>
      <c r="AO84">
        <v>0</v>
      </c>
      <c r="AP84">
        <v>1.1134710000000001</v>
      </c>
      <c r="AQ84">
        <v>0</v>
      </c>
      <c r="AR84">
        <v>31.987296000000001</v>
      </c>
      <c r="AS84">
        <v>37.810782000000003</v>
      </c>
      <c r="AT84">
        <v>19.317737999999999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5.1748419999999999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3053.0479199999995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664.58238200000005</v>
      </c>
      <c r="L85">
        <v>404.49278299999997</v>
      </c>
      <c r="M85">
        <v>93.736630000000005</v>
      </c>
      <c r="N85">
        <v>120.126204</v>
      </c>
      <c r="O85">
        <v>126.114261</v>
      </c>
      <c r="P85">
        <v>144.859328</v>
      </c>
      <c r="Q85">
        <v>21.856054</v>
      </c>
      <c r="R85">
        <v>43.370818</v>
      </c>
      <c r="S85">
        <v>26.693728</v>
      </c>
      <c r="T85">
        <v>2.9843220000000001</v>
      </c>
      <c r="U85">
        <v>392.235525</v>
      </c>
      <c r="V85">
        <v>20.088640000000002</v>
      </c>
      <c r="W85">
        <v>42.794598000000001</v>
      </c>
      <c r="X85">
        <v>143.22814</v>
      </c>
      <c r="Y85">
        <v>0</v>
      </c>
      <c r="Z85">
        <v>18.988980000000002</v>
      </c>
      <c r="AA85">
        <v>40.706615999999997</v>
      </c>
      <c r="AB85">
        <v>48.200223000000001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47.305891000000003</v>
      </c>
      <c r="AH85">
        <v>175.79872499999999</v>
      </c>
      <c r="AI85">
        <v>5.894266</v>
      </c>
      <c r="AJ85">
        <v>0</v>
      </c>
      <c r="AK85">
        <v>65.179181</v>
      </c>
      <c r="AL85">
        <v>80.802690999999996</v>
      </c>
      <c r="AM85">
        <v>18.194391</v>
      </c>
      <c r="AN85">
        <v>1.1504220000000001</v>
      </c>
      <c r="AO85">
        <v>0</v>
      </c>
      <c r="AP85">
        <v>1.3609089999999999</v>
      </c>
      <c r="AQ85">
        <v>0</v>
      </c>
      <c r="AR85">
        <v>31.987296000000001</v>
      </c>
      <c r="AS85">
        <v>37.810782000000003</v>
      </c>
      <c r="AT85">
        <v>19.317737999999999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5.1748419999999999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3001.7205319999994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664.58238200000005</v>
      </c>
      <c r="L86">
        <v>404.49278299999997</v>
      </c>
      <c r="M86">
        <v>93.736630000000005</v>
      </c>
      <c r="N86">
        <v>120.126204</v>
      </c>
      <c r="O86">
        <v>126.114261</v>
      </c>
      <c r="P86">
        <v>144.859328</v>
      </c>
      <c r="Q86">
        <v>21.856054</v>
      </c>
      <c r="R86">
        <v>43.370818</v>
      </c>
      <c r="S86">
        <v>26.693728</v>
      </c>
      <c r="T86">
        <v>2.9843220000000001</v>
      </c>
      <c r="U86">
        <v>392.235525</v>
      </c>
      <c r="V86">
        <v>20.088640000000002</v>
      </c>
      <c r="W86">
        <v>42.794598000000001</v>
      </c>
      <c r="X86">
        <v>143.22814</v>
      </c>
      <c r="Y86">
        <v>0</v>
      </c>
      <c r="Z86">
        <v>6.2977889999999999</v>
      </c>
      <c r="AA86">
        <v>40.706615999999997</v>
      </c>
      <c r="AB86">
        <v>46.841133999999997</v>
      </c>
      <c r="AC86">
        <v>33.640023999999997</v>
      </c>
      <c r="AD86">
        <v>31.462444999999999</v>
      </c>
      <c r="AE86">
        <v>57.151603999999999</v>
      </c>
      <c r="AF86">
        <v>0</v>
      </c>
      <c r="AG86">
        <v>47.305891000000003</v>
      </c>
      <c r="AH86">
        <v>173.807738</v>
      </c>
      <c r="AI86">
        <v>4.125985</v>
      </c>
      <c r="AJ86">
        <v>0</v>
      </c>
      <c r="AK86">
        <v>65.179181</v>
      </c>
      <c r="AL86">
        <v>76.313653000000002</v>
      </c>
      <c r="AM86">
        <v>18.157636</v>
      </c>
      <c r="AN86">
        <v>1.1504220000000001</v>
      </c>
      <c r="AO86">
        <v>0</v>
      </c>
      <c r="AP86">
        <v>1.3609089999999999</v>
      </c>
      <c r="AQ86">
        <v>0</v>
      </c>
      <c r="AR86">
        <v>31.987296000000001</v>
      </c>
      <c r="AS86">
        <v>36.594662999999997</v>
      </c>
      <c r="AT86">
        <v>19.317737999999999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5.1748419999999999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2967.2668040000003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664.58238200000005</v>
      </c>
      <c r="L87">
        <v>404.49278299999997</v>
      </c>
      <c r="M87">
        <v>93.736630000000005</v>
      </c>
      <c r="N87">
        <v>120.126204</v>
      </c>
      <c r="O87">
        <v>126.114261</v>
      </c>
      <c r="P87">
        <v>144.859328</v>
      </c>
      <c r="Q87">
        <v>21.856054</v>
      </c>
      <c r="R87">
        <v>43.370818</v>
      </c>
      <c r="S87">
        <v>26.693728</v>
      </c>
      <c r="T87">
        <v>2.9843220000000001</v>
      </c>
      <c r="U87">
        <v>392.235525</v>
      </c>
      <c r="V87">
        <v>20.088640000000002</v>
      </c>
      <c r="W87">
        <v>42.794598000000001</v>
      </c>
      <c r="X87">
        <v>143.22814</v>
      </c>
      <c r="Y87">
        <v>0</v>
      </c>
      <c r="Z87">
        <v>6.2977889999999999</v>
      </c>
      <c r="AA87">
        <v>40.706615999999997</v>
      </c>
      <c r="AB87">
        <v>46.841133999999997</v>
      </c>
      <c r="AC87">
        <v>33.640023999999997</v>
      </c>
      <c r="AD87">
        <v>31.462444999999999</v>
      </c>
      <c r="AE87">
        <v>57.151603999999999</v>
      </c>
      <c r="AF87">
        <v>0</v>
      </c>
      <c r="AG87">
        <v>47.305891000000003</v>
      </c>
      <c r="AH87">
        <v>173.807738</v>
      </c>
      <c r="AI87">
        <v>4.125985</v>
      </c>
      <c r="AJ87">
        <v>0</v>
      </c>
      <c r="AK87">
        <v>65.179181</v>
      </c>
      <c r="AL87">
        <v>76.313653000000002</v>
      </c>
      <c r="AM87">
        <v>18.157636</v>
      </c>
      <c r="AN87">
        <v>1.1504220000000001</v>
      </c>
      <c r="AO87">
        <v>0</v>
      </c>
      <c r="AP87">
        <v>1.3609089999999999</v>
      </c>
      <c r="AQ87">
        <v>0</v>
      </c>
      <c r="AR87">
        <v>31.987296000000001</v>
      </c>
      <c r="AS87">
        <v>36.594662999999997</v>
      </c>
      <c r="AT87">
        <v>19.317737999999999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5.1748419999999999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2967.2668040000003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664.58238200000005</v>
      </c>
      <c r="L88">
        <v>404.49278299999997</v>
      </c>
      <c r="M88">
        <v>93.736630000000005</v>
      </c>
      <c r="N88">
        <v>120.126204</v>
      </c>
      <c r="O88">
        <v>126.114261</v>
      </c>
      <c r="P88">
        <v>144.859328</v>
      </c>
      <c r="Q88">
        <v>21.856054</v>
      </c>
      <c r="R88">
        <v>43.370818</v>
      </c>
      <c r="S88">
        <v>26.693728</v>
      </c>
      <c r="T88">
        <v>2.9843220000000001</v>
      </c>
      <c r="U88">
        <v>392.235525</v>
      </c>
      <c r="V88">
        <v>20.088640000000002</v>
      </c>
      <c r="W88">
        <v>42.794598000000001</v>
      </c>
      <c r="X88">
        <v>143.22814</v>
      </c>
      <c r="Y88">
        <v>0</v>
      </c>
      <c r="Z88">
        <v>6.2977889999999999</v>
      </c>
      <c r="AA88">
        <v>40.706615999999997</v>
      </c>
      <c r="AB88">
        <v>46.841133999999997</v>
      </c>
      <c r="AC88">
        <v>33.640023999999997</v>
      </c>
      <c r="AD88">
        <v>31.462444999999999</v>
      </c>
      <c r="AE88">
        <v>57.151603999999999</v>
      </c>
      <c r="AF88">
        <v>0</v>
      </c>
      <c r="AG88">
        <v>47.305891000000003</v>
      </c>
      <c r="AH88">
        <v>173.807738</v>
      </c>
      <c r="AI88">
        <v>4.125985</v>
      </c>
      <c r="AJ88">
        <v>0</v>
      </c>
      <c r="AK88">
        <v>65.179181</v>
      </c>
      <c r="AL88">
        <v>76.313653000000002</v>
      </c>
      <c r="AM88">
        <v>18.157636</v>
      </c>
      <c r="AN88">
        <v>1.1504220000000001</v>
      </c>
      <c r="AO88">
        <v>0</v>
      </c>
      <c r="AP88">
        <v>1.3609089999999999</v>
      </c>
      <c r="AQ88">
        <v>0</v>
      </c>
      <c r="AR88">
        <v>31.987296000000001</v>
      </c>
      <c r="AS88">
        <v>36.594662999999997</v>
      </c>
      <c r="AT88">
        <v>19.317737999999999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2967.2668040000003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664.58238200000005</v>
      </c>
      <c r="L89">
        <v>404.49278299999997</v>
      </c>
      <c r="M89">
        <v>93.736630000000005</v>
      </c>
      <c r="N89">
        <v>120.126204</v>
      </c>
      <c r="O89">
        <v>126.114261</v>
      </c>
      <c r="P89">
        <v>144.859328</v>
      </c>
      <c r="Q89">
        <v>21.856054</v>
      </c>
      <c r="R89">
        <v>43.370818</v>
      </c>
      <c r="S89">
        <v>26.693728</v>
      </c>
      <c r="T89">
        <v>2.9843220000000001</v>
      </c>
      <c r="U89">
        <v>392.235525</v>
      </c>
      <c r="V89">
        <v>20.088640000000002</v>
      </c>
      <c r="W89">
        <v>42.794598000000001</v>
      </c>
      <c r="X89">
        <v>143.22814</v>
      </c>
      <c r="Y89">
        <v>0</v>
      </c>
      <c r="Z89">
        <v>6.2977889999999999</v>
      </c>
      <c r="AA89">
        <v>40.706615999999997</v>
      </c>
      <c r="AB89">
        <v>46.841133999999997</v>
      </c>
      <c r="AC89">
        <v>33.640023999999997</v>
      </c>
      <c r="AD89">
        <v>31.462444999999999</v>
      </c>
      <c r="AE89">
        <v>57.151603999999999</v>
      </c>
      <c r="AF89">
        <v>0</v>
      </c>
      <c r="AG89">
        <v>47.305891000000003</v>
      </c>
      <c r="AH89">
        <v>173.807738</v>
      </c>
      <c r="AI89">
        <v>4.125985</v>
      </c>
      <c r="AJ89">
        <v>0</v>
      </c>
      <c r="AK89">
        <v>65.179181</v>
      </c>
      <c r="AL89">
        <v>76.313653000000002</v>
      </c>
      <c r="AM89">
        <v>18.157636</v>
      </c>
      <c r="AN89">
        <v>1.1504220000000001</v>
      </c>
      <c r="AO89">
        <v>0</v>
      </c>
      <c r="AP89">
        <v>1.3609089999999999</v>
      </c>
      <c r="AQ89">
        <v>0</v>
      </c>
      <c r="AR89">
        <v>31.987296000000001</v>
      </c>
      <c r="AS89">
        <v>36.594662999999997</v>
      </c>
      <c r="AT89">
        <v>19.317737999999999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2967.2668040000003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664.58238200000005</v>
      </c>
      <c r="L90">
        <v>404.49278299999997</v>
      </c>
      <c r="M90">
        <v>93.736630000000005</v>
      </c>
      <c r="N90">
        <v>120.126204</v>
      </c>
      <c r="O90">
        <v>126.114261</v>
      </c>
      <c r="P90">
        <v>144.859328</v>
      </c>
      <c r="Q90">
        <v>21.856054</v>
      </c>
      <c r="R90">
        <v>43.370818</v>
      </c>
      <c r="S90">
        <v>26.693728</v>
      </c>
      <c r="T90">
        <v>2.9843220000000001</v>
      </c>
      <c r="U90">
        <v>392.235525</v>
      </c>
      <c r="V90">
        <v>20.088640000000002</v>
      </c>
      <c r="W90">
        <v>42.794598000000001</v>
      </c>
      <c r="X90">
        <v>143.22814</v>
      </c>
      <c r="Y90">
        <v>0</v>
      </c>
      <c r="Z90">
        <v>18.988980000000002</v>
      </c>
      <c r="AA90">
        <v>40.706615999999997</v>
      </c>
      <c r="AB90">
        <v>48.200223000000001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47.305891000000003</v>
      </c>
      <c r="AH90">
        <v>175.79872499999999</v>
      </c>
      <c r="AI90">
        <v>4.125985</v>
      </c>
      <c r="AJ90">
        <v>0</v>
      </c>
      <c r="AK90">
        <v>65.179181</v>
      </c>
      <c r="AL90">
        <v>80.802690999999996</v>
      </c>
      <c r="AM90">
        <v>18.194391</v>
      </c>
      <c r="AN90">
        <v>1.1504220000000001</v>
      </c>
      <c r="AO90">
        <v>0</v>
      </c>
      <c r="AP90">
        <v>9.7737990000000003</v>
      </c>
      <c r="AQ90">
        <v>0</v>
      </c>
      <c r="AR90">
        <v>31.987296000000001</v>
      </c>
      <c r="AS90">
        <v>37.810782000000003</v>
      </c>
      <c r="AT90">
        <v>19.317737999999999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3008.3651409999998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404.49278299999997</v>
      </c>
      <c r="M91">
        <v>93.736630000000005</v>
      </c>
      <c r="N91">
        <v>120.126204</v>
      </c>
      <c r="O91">
        <v>126.114261</v>
      </c>
      <c r="P91">
        <v>144.859328</v>
      </c>
      <c r="Q91">
        <v>21.856054</v>
      </c>
      <c r="R91">
        <v>43.370818</v>
      </c>
      <c r="S91">
        <v>26.693728</v>
      </c>
      <c r="T91">
        <v>2.9843220000000001</v>
      </c>
      <c r="U91">
        <v>392.235525</v>
      </c>
      <c r="V91">
        <v>20.088640000000002</v>
      </c>
      <c r="W91">
        <v>42.794598000000001</v>
      </c>
      <c r="X91">
        <v>143.22814</v>
      </c>
      <c r="Y91">
        <v>0</v>
      </c>
      <c r="Z91">
        <v>18.988980000000002</v>
      </c>
      <c r="AA91">
        <v>40.706615999999997</v>
      </c>
      <c r="AB91">
        <v>48.200223000000001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47.305891000000003</v>
      </c>
      <c r="AH91">
        <v>175.79872499999999</v>
      </c>
      <c r="AI91">
        <v>4.125985</v>
      </c>
      <c r="AJ91">
        <v>0</v>
      </c>
      <c r="AK91">
        <v>65.179181</v>
      </c>
      <c r="AL91">
        <v>80.802690999999996</v>
      </c>
      <c r="AM91">
        <v>18.194391</v>
      </c>
      <c r="AN91">
        <v>1.1504220000000001</v>
      </c>
      <c r="AO91">
        <v>0</v>
      </c>
      <c r="AP91">
        <v>9.7737990000000003</v>
      </c>
      <c r="AQ91">
        <v>0</v>
      </c>
      <c r="AR91">
        <v>31.987296000000001</v>
      </c>
      <c r="AS91">
        <v>37.810782000000003</v>
      </c>
      <c r="AT91">
        <v>19.317737999999999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3008.3651409999998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404.49278299999997</v>
      </c>
      <c r="M92">
        <v>93.736630000000005</v>
      </c>
      <c r="N92">
        <v>120.126204</v>
      </c>
      <c r="O92">
        <v>126.114261</v>
      </c>
      <c r="P92">
        <v>144.859328</v>
      </c>
      <c r="Q92">
        <v>21.856054</v>
      </c>
      <c r="R92">
        <v>43.370818</v>
      </c>
      <c r="S92">
        <v>26.693728</v>
      </c>
      <c r="T92">
        <v>2.9843220000000001</v>
      </c>
      <c r="U92">
        <v>392.235525</v>
      </c>
      <c r="V92">
        <v>20.088640000000002</v>
      </c>
      <c r="W92">
        <v>42.794598000000001</v>
      </c>
      <c r="X92">
        <v>143.22814</v>
      </c>
      <c r="Y92">
        <v>0</v>
      </c>
      <c r="Z92">
        <v>18.988980000000002</v>
      </c>
      <c r="AA92">
        <v>40.706615999999997</v>
      </c>
      <c r="AB92">
        <v>48.200223000000001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47.305891000000003</v>
      </c>
      <c r="AH92">
        <v>175.79872499999999</v>
      </c>
      <c r="AI92">
        <v>4.125985</v>
      </c>
      <c r="AJ92">
        <v>0</v>
      </c>
      <c r="AK92">
        <v>65.179181</v>
      </c>
      <c r="AL92">
        <v>80.802690999999996</v>
      </c>
      <c r="AM92">
        <v>18.194391</v>
      </c>
      <c r="AN92">
        <v>1.1504220000000001</v>
      </c>
      <c r="AO92">
        <v>0</v>
      </c>
      <c r="AP92">
        <v>9.7737990000000003</v>
      </c>
      <c r="AQ92">
        <v>0</v>
      </c>
      <c r="AR92">
        <v>31.987296000000001</v>
      </c>
      <c r="AS92">
        <v>37.810782000000003</v>
      </c>
      <c r="AT92">
        <v>19.317737999999999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3008.3651409999998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404.49278299999997</v>
      </c>
      <c r="M93">
        <v>93.736630000000005</v>
      </c>
      <c r="N93">
        <v>120.126204</v>
      </c>
      <c r="O93">
        <v>126.114261</v>
      </c>
      <c r="P93">
        <v>144.859328</v>
      </c>
      <c r="Q93">
        <v>21.856054</v>
      </c>
      <c r="R93">
        <v>43.370818</v>
      </c>
      <c r="S93">
        <v>26.693728</v>
      </c>
      <c r="T93">
        <v>2.9843220000000001</v>
      </c>
      <c r="U93">
        <v>392.235525</v>
      </c>
      <c r="V93">
        <v>20.088640000000002</v>
      </c>
      <c r="W93">
        <v>42.794598000000001</v>
      </c>
      <c r="X93">
        <v>143.22814</v>
      </c>
      <c r="Y93">
        <v>0</v>
      </c>
      <c r="Z93">
        <v>18.988980000000002</v>
      </c>
      <c r="AA93">
        <v>40.706615999999997</v>
      </c>
      <c r="AB93">
        <v>48.200223000000001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47.305891000000003</v>
      </c>
      <c r="AH93">
        <v>175.79872499999999</v>
      </c>
      <c r="AI93">
        <v>16.209230999999999</v>
      </c>
      <c r="AJ93">
        <v>0</v>
      </c>
      <c r="AK93">
        <v>65.179181</v>
      </c>
      <c r="AL93">
        <v>80.802690999999996</v>
      </c>
      <c r="AM93">
        <v>18.194391</v>
      </c>
      <c r="AN93">
        <v>1.1504220000000001</v>
      </c>
      <c r="AO93">
        <v>0</v>
      </c>
      <c r="AP93">
        <v>2.3506610000000001</v>
      </c>
      <c r="AQ93">
        <v>0</v>
      </c>
      <c r="AR93">
        <v>31.987296000000001</v>
      </c>
      <c r="AS93">
        <v>37.810782000000003</v>
      </c>
      <c r="AT93">
        <v>19.317737999999999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3013.0252489999993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664.58238200000005</v>
      </c>
      <c r="L94">
        <v>404.49278299999997</v>
      </c>
      <c r="M94">
        <v>93.736630000000005</v>
      </c>
      <c r="N94">
        <v>120.126204</v>
      </c>
      <c r="O94">
        <v>126.114261</v>
      </c>
      <c r="P94">
        <v>144.859328</v>
      </c>
      <c r="Q94">
        <v>21.856054</v>
      </c>
      <c r="R94">
        <v>43.370818</v>
      </c>
      <c r="S94">
        <v>26.693728</v>
      </c>
      <c r="T94">
        <v>2.9843220000000001</v>
      </c>
      <c r="U94">
        <v>392.235525</v>
      </c>
      <c r="V94">
        <v>20.088640000000002</v>
      </c>
      <c r="W94">
        <v>42.794598000000001</v>
      </c>
      <c r="X94">
        <v>143.22814</v>
      </c>
      <c r="Y94">
        <v>0</v>
      </c>
      <c r="Z94">
        <v>12.595577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47.305891000000003</v>
      </c>
      <c r="AH94">
        <v>173.807738</v>
      </c>
      <c r="AI94">
        <v>16.209230999999999</v>
      </c>
      <c r="AJ94">
        <v>0</v>
      </c>
      <c r="AK94">
        <v>65.179181</v>
      </c>
      <c r="AL94">
        <v>76.313653000000002</v>
      </c>
      <c r="AM94">
        <v>18.157636</v>
      </c>
      <c r="AN94">
        <v>1.1504220000000001</v>
      </c>
      <c r="AO94">
        <v>0</v>
      </c>
      <c r="AP94">
        <v>2.3506610000000001</v>
      </c>
      <c r="AQ94">
        <v>0</v>
      </c>
      <c r="AR94">
        <v>31.987296000000001</v>
      </c>
      <c r="AS94">
        <v>36.594662999999997</v>
      </c>
      <c r="AT94">
        <v>19.317737999999999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2997.2223459999996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664.58238200000005</v>
      </c>
      <c r="L95">
        <v>404.49278299999997</v>
      </c>
      <c r="M95">
        <v>93.736630000000005</v>
      </c>
      <c r="N95">
        <v>120.126204</v>
      </c>
      <c r="O95">
        <v>126.114261</v>
      </c>
      <c r="P95">
        <v>144.859328</v>
      </c>
      <c r="Q95">
        <v>21.856054</v>
      </c>
      <c r="R95">
        <v>43.370818</v>
      </c>
      <c r="S95">
        <v>26.693728</v>
      </c>
      <c r="T95">
        <v>2.9843220000000001</v>
      </c>
      <c r="U95">
        <v>392.235525</v>
      </c>
      <c r="V95">
        <v>20.088640000000002</v>
      </c>
      <c r="W95">
        <v>42.794598000000001</v>
      </c>
      <c r="X95">
        <v>143.22814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21.023600999999999</v>
      </c>
      <c r="AE95">
        <v>57.151603999999999</v>
      </c>
      <c r="AF95">
        <v>0</v>
      </c>
      <c r="AG95">
        <v>47.305891000000003</v>
      </c>
      <c r="AH95">
        <v>173.807738</v>
      </c>
      <c r="AI95">
        <v>16.209230999999999</v>
      </c>
      <c r="AJ95">
        <v>0</v>
      </c>
      <c r="AK95">
        <v>65.179181</v>
      </c>
      <c r="AL95">
        <v>76.313653000000002</v>
      </c>
      <c r="AM95">
        <v>18.157636</v>
      </c>
      <c r="AN95">
        <v>1.1504220000000001</v>
      </c>
      <c r="AO95">
        <v>0</v>
      </c>
      <c r="AP95">
        <v>2.3506610000000001</v>
      </c>
      <c r="AQ95">
        <v>0</v>
      </c>
      <c r="AR95">
        <v>31.987296000000001</v>
      </c>
      <c r="AS95">
        <v>36.594662999999997</v>
      </c>
      <c r="AT95">
        <v>19.317737999999999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2969.9009579999997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664.58238200000005</v>
      </c>
      <c r="L96">
        <v>404.49278299999997</v>
      </c>
      <c r="M96">
        <v>93.736630000000005</v>
      </c>
      <c r="N96">
        <v>120.126204</v>
      </c>
      <c r="O96">
        <v>126.114261</v>
      </c>
      <c r="P96">
        <v>144.859328</v>
      </c>
      <c r="Q96">
        <v>21.856054</v>
      </c>
      <c r="R96">
        <v>43.370818</v>
      </c>
      <c r="S96">
        <v>26.693728</v>
      </c>
      <c r="T96">
        <v>2.9843220000000001</v>
      </c>
      <c r="U96">
        <v>392.235525</v>
      </c>
      <c r="V96">
        <v>20.088640000000002</v>
      </c>
      <c r="W96">
        <v>42.794598000000001</v>
      </c>
      <c r="X96">
        <v>143.22814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21.023600999999999</v>
      </c>
      <c r="AE96">
        <v>57.151603999999999</v>
      </c>
      <c r="AF96">
        <v>0</v>
      </c>
      <c r="AG96">
        <v>47.305891000000003</v>
      </c>
      <c r="AH96">
        <v>173.807738</v>
      </c>
      <c r="AI96">
        <v>16.209230999999999</v>
      </c>
      <c r="AJ96">
        <v>0</v>
      </c>
      <c r="AK96">
        <v>65.179181</v>
      </c>
      <c r="AL96">
        <v>76.313653000000002</v>
      </c>
      <c r="AM96">
        <v>18.157636</v>
      </c>
      <c r="AN96">
        <v>1.1504220000000001</v>
      </c>
      <c r="AO96">
        <v>0</v>
      </c>
      <c r="AP96">
        <v>2.3506610000000001</v>
      </c>
      <c r="AQ96">
        <v>0</v>
      </c>
      <c r="AR96">
        <v>31.987296000000001</v>
      </c>
      <c r="AS96">
        <v>36.594662999999997</v>
      </c>
      <c r="AT96">
        <v>19.317737999999999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2969.9009579999997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664.58238200000005</v>
      </c>
      <c r="L97">
        <v>404.49278299999997</v>
      </c>
      <c r="M97">
        <v>93.736630000000005</v>
      </c>
      <c r="N97">
        <v>120.126204</v>
      </c>
      <c r="O97">
        <v>126.114261</v>
      </c>
      <c r="P97">
        <v>144.859328</v>
      </c>
      <c r="Q97">
        <v>21.856054</v>
      </c>
      <c r="R97">
        <v>43.370818</v>
      </c>
      <c r="S97">
        <v>26.693728</v>
      </c>
      <c r="T97">
        <v>2.9843220000000001</v>
      </c>
      <c r="U97">
        <v>392.235525</v>
      </c>
      <c r="V97">
        <v>20.088640000000002</v>
      </c>
      <c r="W97">
        <v>42.794598000000001</v>
      </c>
      <c r="X97">
        <v>143.22814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21.023600999999999</v>
      </c>
      <c r="AE97">
        <v>57.151603999999999</v>
      </c>
      <c r="AF97">
        <v>0</v>
      </c>
      <c r="AG97">
        <v>47.305891000000003</v>
      </c>
      <c r="AH97">
        <v>173.807738</v>
      </c>
      <c r="AI97">
        <v>16.209230999999999</v>
      </c>
      <c r="AJ97">
        <v>0</v>
      </c>
      <c r="AK97">
        <v>65.179181</v>
      </c>
      <c r="AL97">
        <v>76.313653000000002</v>
      </c>
      <c r="AM97">
        <v>18.157636</v>
      </c>
      <c r="AN97">
        <v>1.1504220000000001</v>
      </c>
      <c r="AO97">
        <v>0</v>
      </c>
      <c r="AP97">
        <v>1.7320660000000001</v>
      </c>
      <c r="AQ97">
        <v>0</v>
      </c>
      <c r="AR97">
        <v>31.987296000000001</v>
      </c>
      <c r="AS97">
        <v>36.594662999999997</v>
      </c>
      <c r="AT97">
        <v>19.317737999999999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2969.2823629999998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664.58238200000005</v>
      </c>
      <c r="L98">
        <v>404.49278299999997</v>
      </c>
      <c r="M98">
        <v>93.736630000000005</v>
      </c>
      <c r="N98">
        <v>120.126204</v>
      </c>
      <c r="O98">
        <v>126.114261</v>
      </c>
      <c r="P98">
        <v>144.859328</v>
      </c>
      <c r="Q98">
        <v>21.856054</v>
      </c>
      <c r="R98">
        <v>43.370818</v>
      </c>
      <c r="S98">
        <v>26.693728</v>
      </c>
      <c r="T98">
        <v>2.9843220000000001</v>
      </c>
      <c r="U98">
        <v>392.235525</v>
      </c>
      <c r="V98">
        <v>20.088640000000002</v>
      </c>
      <c r="W98">
        <v>42.794598000000001</v>
      </c>
      <c r="X98">
        <v>143.22814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47.305891000000003</v>
      </c>
      <c r="AH98">
        <v>173.807738</v>
      </c>
      <c r="AI98">
        <v>16.209230999999999</v>
      </c>
      <c r="AJ98">
        <v>0</v>
      </c>
      <c r="AK98">
        <v>65.179181</v>
      </c>
      <c r="AL98">
        <v>76.313653000000002</v>
      </c>
      <c r="AM98">
        <v>18.157636</v>
      </c>
      <c r="AN98">
        <v>1.1504220000000001</v>
      </c>
      <c r="AO98">
        <v>0</v>
      </c>
      <c r="AP98">
        <v>1.7320660000000001</v>
      </c>
      <c r="AQ98">
        <v>0</v>
      </c>
      <c r="AR98">
        <v>31.987296000000001</v>
      </c>
      <c r="AS98">
        <v>36.594662999999997</v>
      </c>
      <c r="AT98">
        <v>19.317737999999999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2969.2823629999998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13.051637786000002</v>
      </c>
      <c r="L99">
        <f t="shared" si="2"/>
        <v>6.1131773270000087</v>
      </c>
      <c r="M99">
        <f t="shared" si="2"/>
        <v>2.1629099902500033</v>
      </c>
      <c r="N99">
        <f t="shared" si="2"/>
        <v>2.8349186132500024</v>
      </c>
      <c r="O99">
        <f t="shared" si="2"/>
        <v>2.9755189505000024</v>
      </c>
      <c r="P99">
        <f t="shared" si="2"/>
        <v>3.4555241655000071</v>
      </c>
      <c r="Q99">
        <f t="shared" si="2"/>
        <v>0.43687438650000082</v>
      </c>
      <c r="R99">
        <f t="shared" si="2"/>
        <v>0.8676375122499993</v>
      </c>
      <c r="S99">
        <f t="shared" si="2"/>
        <v>0.54045296850000013</v>
      </c>
      <c r="T99">
        <f t="shared" si="2"/>
        <v>6.8003303749999938E-2</v>
      </c>
      <c r="U99">
        <f t="shared" si="2"/>
        <v>9.4088896217499922</v>
      </c>
      <c r="V99">
        <f t="shared" si="2"/>
        <v>0.44202599299999967</v>
      </c>
      <c r="W99">
        <f t="shared" si="2"/>
        <v>0.96545356224999934</v>
      </c>
      <c r="X99">
        <f t="shared" si="2"/>
        <v>3.2585008864999954</v>
      </c>
      <c r="Y99">
        <f t="shared" si="2"/>
        <v>0</v>
      </c>
      <c r="Z99">
        <f t="shared" si="2"/>
        <v>0.24904949499999987</v>
      </c>
      <c r="AA99">
        <f t="shared" si="2"/>
        <v>0.68668418649999929</v>
      </c>
      <c r="AB99">
        <f t="shared" si="2"/>
        <v>1.1282644829999979</v>
      </c>
      <c r="AC99">
        <f t="shared" si="2"/>
        <v>0.80736057599999866</v>
      </c>
      <c r="AD99">
        <f t="shared" si="2"/>
        <v>0.55571037250000055</v>
      </c>
      <c r="AE99">
        <f t="shared" si="2"/>
        <v>1.371638495999999</v>
      </c>
      <c r="AF99">
        <f t="shared" si="2"/>
        <v>0</v>
      </c>
      <c r="AG99">
        <f t="shared" si="2"/>
        <v>1.1353413839999995</v>
      </c>
      <c r="AH99">
        <f t="shared" si="2"/>
        <v>4.1773586729999996</v>
      </c>
      <c r="AI99">
        <f t="shared" si="2"/>
        <v>0.23938086600000019</v>
      </c>
      <c r="AJ99">
        <f t="shared" si="2"/>
        <v>0</v>
      </c>
      <c r="AK99">
        <f t="shared" si="2"/>
        <v>1.5643003440000032</v>
      </c>
      <c r="AL99">
        <f t="shared" si="2"/>
        <v>1.839383486000002</v>
      </c>
      <c r="AM99">
        <f t="shared" si="2"/>
        <v>0.22971032800000013</v>
      </c>
      <c r="AN99">
        <f t="shared" si="2"/>
        <v>2.2401868500000043E-2</v>
      </c>
      <c r="AO99">
        <f t="shared" si="2"/>
        <v>0</v>
      </c>
      <c r="AP99">
        <f t="shared" si="2"/>
        <v>7.9149220749999957E-2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0.46362571199999941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0.15834150399999986</v>
      </c>
      <c r="BA99">
        <f t="shared" si="2"/>
        <v>0.15686880899999989</v>
      </c>
      <c r="BB99">
        <f t="shared" si="2"/>
        <v>0.12419620800000021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63.429669107250021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6.99</v>
      </c>
      <c r="Q3">
        <v>9.2100000000000009</v>
      </c>
      <c r="R3" s="93">
        <v>0</v>
      </c>
      <c r="S3" s="93">
        <v>0</v>
      </c>
      <c r="T3" s="93">
        <v>0</v>
      </c>
      <c r="U3">
        <v>7.46</v>
      </c>
      <c r="V3">
        <v>0</v>
      </c>
      <c r="W3">
        <v>7.62</v>
      </c>
      <c r="X3">
        <v>55.5</v>
      </c>
      <c r="Y3">
        <v>18.5</v>
      </c>
      <c r="Z3">
        <v>18.5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15.53</v>
      </c>
      <c r="AH3">
        <v>41.33</v>
      </c>
      <c r="AI3">
        <v>41.33</v>
      </c>
      <c r="AJ3">
        <v>29.77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6.99</v>
      </c>
      <c r="Q4">
        <v>9.01</v>
      </c>
      <c r="R4" s="93">
        <v>0</v>
      </c>
      <c r="S4" s="93">
        <v>0</v>
      </c>
      <c r="T4" s="93">
        <v>0</v>
      </c>
      <c r="U4">
        <v>7.46</v>
      </c>
      <c r="V4">
        <v>0</v>
      </c>
      <c r="W4">
        <v>7.62</v>
      </c>
      <c r="X4">
        <v>53.5</v>
      </c>
      <c r="Y4">
        <v>17.84</v>
      </c>
      <c r="Z4">
        <v>17.829999999999998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14.86</v>
      </c>
      <c r="AH4">
        <v>40.67</v>
      </c>
      <c r="AI4">
        <v>40.67</v>
      </c>
      <c r="AJ4">
        <v>29.77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7.38</v>
      </c>
      <c r="Q5">
        <v>9.61</v>
      </c>
      <c r="R5" s="93">
        <v>0</v>
      </c>
      <c r="S5" s="93">
        <v>0</v>
      </c>
      <c r="T5" s="93">
        <v>0</v>
      </c>
      <c r="U5">
        <v>7.46</v>
      </c>
      <c r="V5">
        <v>0</v>
      </c>
      <c r="W5">
        <v>7.62</v>
      </c>
      <c r="X5">
        <v>52.5</v>
      </c>
      <c r="Y5">
        <v>17.5</v>
      </c>
      <c r="Z5">
        <v>17.5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14.16</v>
      </c>
      <c r="AH5">
        <v>40.33</v>
      </c>
      <c r="AI5">
        <v>40.33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7.38</v>
      </c>
      <c r="Q6">
        <v>10.01</v>
      </c>
      <c r="R6" s="93">
        <v>0</v>
      </c>
      <c r="S6" s="93">
        <v>0</v>
      </c>
      <c r="T6" s="93">
        <v>0</v>
      </c>
      <c r="U6">
        <v>7.46</v>
      </c>
      <c r="V6">
        <v>0</v>
      </c>
      <c r="W6">
        <v>7.62</v>
      </c>
      <c r="X6">
        <v>52</v>
      </c>
      <c r="Y6">
        <v>17.34</v>
      </c>
      <c r="Z6">
        <v>17.329999999999998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13.4</v>
      </c>
      <c r="AH6">
        <v>40</v>
      </c>
      <c r="AI6">
        <v>40</v>
      </c>
      <c r="AJ6">
        <v>28.76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7.38</v>
      </c>
      <c r="Q7">
        <v>9.61</v>
      </c>
      <c r="R7" s="93">
        <v>0</v>
      </c>
      <c r="S7" s="93">
        <v>0</v>
      </c>
      <c r="T7" s="93">
        <v>0</v>
      </c>
      <c r="U7">
        <v>7.3</v>
      </c>
      <c r="V7">
        <v>0</v>
      </c>
      <c r="W7">
        <v>7.62</v>
      </c>
      <c r="X7">
        <v>53</v>
      </c>
      <c r="Y7">
        <v>17.66</v>
      </c>
      <c r="Z7">
        <v>17.670000000000002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12.88</v>
      </c>
      <c r="AH7">
        <v>35.33</v>
      </c>
      <c r="AI7">
        <v>35.33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7.38</v>
      </c>
      <c r="Q8">
        <v>9.41</v>
      </c>
      <c r="R8" s="93">
        <v>0</v>
      </c>
      <c r="S8" s="93">
        <v>0</v>
      </c>
      <c r="T8" s="93">
        <v>0</v>
      </c>
      <c r="U8">
        <v>7.3</v>
      </c>
      <c r="V8">
        <v>0</v>
      </c>
      <c r="W8">
        <v>7.62</v>
      </c>
      <c r="X8">
        <v>53.5</v>
      </c>
      <c r="Y8">
        <v>17.84</v>
      </c>
      <c r="Z8">
        <v>17.829999999999998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12.33</v>
      </c>
      <c r="AH8">
        <v>35</v>
      </c>
      <c r="AI8">
        <v>35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7.38</v>
      </c>
      <c r="Q9">
        <v>8.01</v>
      </c>
      <c r="R9" s="93">
        <v>0</v>
      </c>
      <c r="S9" s="93">
        <v>0</v>
      </c>
      <c r="T9" s="93">
        <v>0</v>
      </c>
      <c r="U9">
        <v>7.3</v>
      </c>
      <c r="V9">
        <v>0</v>
      </c>
      <c r="W9">
        <v>7.62</v>
      </c>
      <c r="X9">
        <v>42</v>
      </c>
      <c r="Y9">
        <v>14</v>
      </c>
      <c r="Z9">
        <v>14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9.34</v>
      </c>
      <c r="AH9">
        <v>28.33</v>
      </c>
      <c r="AI9">
        <v>28.33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7.38</v>
      </c>
      <c r="Q10">
        <v>8.01</v>
      </c>
      <c r="R10" s="93">
        <v>0</v>
      </c>
      <c r="S10" s="93">
        <v>0</v>
      </c>
      <c r="T10" s="93">
        <v>0</v>
      </c>
      <c r="U10">
        <v>7.3</v>
      </c>
      <c r="V10">
        <v>0</v>
      </c>
      <c r="W10">
        <v>7.62</v>
      </c>
      <c r="X10">
        <v>41.5</v>
      </c>
      <c r="Y10">
        <v>13.84</v>
      </c>
      <c r="Z10">
        <v>13.83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28.33</v>
      </c>
      <c r="AI10">
        <v>28.33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7.15</v>
      </c>
      <c r="Q11">
        <v>8.01</v>
      </c>
      <c r="R11" s="93">
        <v>0</v>
      </c>
      <c r="S11" s="93">
        <v>0</v>
      </c>
      <c r="T11" s="93">
        <v>0</v>
      </c>
      <c r="U11">
        <v>7.3</v>
      </c>
      <c r="V11">
        <v>0</v>
      </c>
      <c r="W11">
        <v>7.43</v>
      </c>
      <c r="X11">
        <v>41</v>
      </c>
      <c r="Y11">
        <v>13.66</v>
      </c>
      <c r="Z11">
        <v>13.67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9.34</v>
      </c>
      <c r="AH11">
        <v>28.33</v>
      </c>
      <c r="AI11">
        <v>28.33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7.15</v>
      </c>
      <c r="Q12">
        <v>8.01</v>
      </c>
      <c r="R12" s="93">
        <v>0</v>
      </c>
      <c r="S12" s="93">
        <v>0</v>
      </c>
      <c r="T12" s="93">
        <v>0</v>
      </c>
      <c r="U12">
        <v>7.3</v>
      </c>
      <c r="V12">
        <v>0</v>
      </c>
      <c r="W12">
        <v>7.43</v>
      </c>
      <c r="X12">
        <v>41</v>
      </c>
      <c r="Y12">
        <v>13.66</v>
      </c>
      <c r="Z12">
        <v>13.67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9.34</v>
      </c>
      <c r="AH12">
        <v>28.33</v>
      </c>
      <c r="AI12">
        <v>28.33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7.15</v>
      </c>
      <c r="Q13">
        <v>7.21</v>
      </c>
      <c r="R13" s="93">
        <v>0</v>
      </c>
      <c r="S13" s="93">
        <v>0</v>
      </c>
      <c r="T13" s="93">
        <v>0</v>
      </c>
      <c r="U13">
        <v>7.3</v>
      </c>
      <c r="V13">
        <v>0</v>
      </c>
      <c r="W13">
        <v>7.43</v>
      </c>
      <c r="X13">
        <v>41</v>
      </c>
      <c r="Y13">
        <v>13.66</v>
      </c>
      <c r="Z13">
        <v>13.67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9.34</v>
      </c>
      <c r="AH13">
        <v>34.33</v>
      </c>
      <c r="AI13">
        <v>34.33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7.15</v>
      </c>
      <c r="Q14">
        <v>7.21</v>
      </c>
      <c r="R14" s="93">
        <v>0</v>
      </c>
      <c r="S14" s="93">
        <v>0</v>
      </c>
      <c r="T14" s="93">
        <v>0</v>
      </c>
      <c r="U14">
        <v>7.3</v>
      </c>
      <c r="V14">
        <v>0</v>
      </c>
      <c r="W14">
        <v>7.43</v>
      </c>
      <c r="X14">
        <v>40.5</v>
      </c>
      <c r="Y14">
        <v>13.5</v>
      </c>
      <c r="Z14">
        <v>13.5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9.34</v>
      </c>
      <c r="AH14">
        <v>34</v>
      </c>
      <c r="AI14">
        <v>34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235.22</v>
      </c>
      <c r="C15" s="34">
        <v>68.12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66.25</v>
      </c>
      <c r="N15">
        <v>273.08</v>
      </c>
      <c r="O15">
        <v>100.62</v>
      </c>
      <c r="P15">
        <v>6.99</v>
      </c>
      <c r="Q15">
        <v>7.21</v>
      </c>
      <c r="R15" s="93">
        <v>0</v>
      </c>
      <c r="S15" s="93">
        <v>0</v>
      </c>
      <c r="T15" s="93">
        <v>0</v>
      </c>
      <c r="U15">
        <v>7.15</v>
      </c>
      <c r="V15">
        <v>0</v>
      </c>
      <c r="W15">
        <v>7.43</v>
      </c>
      <c r="X15">
        <v>60</v>
      </c>
      <c r="Y15">
        <v>20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40.22</v>
      </c>
      <c r="AI15">
        <v>40.22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235.22</v>
      </c>
      <c r="C16" s="34">
        <v>68.12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66.25</v>
      </c>
      <c r="N16">
        <v>273.08</v>
      </c>
      <c r="O16">
        <v>100.62</v>
      </c>
      <c r="P16">
        <v>6.99</v>
      </c>
      <c r="Q16">
        <v>7.21</v>
      </c>
      <c r="R16" s="93">
        <v>0</v>
      </c>
      <c r="S16" s="93">
        <v>0</v>
      </c>
      <c r="T16" s="93">
        <v>0</v>
      </c>
      <c r="U16">
        <v>7.15</v>
      </c>
      <c r="V16">
        <v>0</v>
      </c>
      <c r="W16">
        <v>7.43</v>
      </c>
      <c r="X16">
        <v>59</v>
      </c>
      <c r="Y16">
        <v>19.66</v>
      </c>
      <c r="Z16">
        <v>19.670000000000002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39.04</v>
      </c>
      <c r="AI16">
        <v>39.04</v>
      </c>
      <c r="AJ16">
        <v>27.25</v>
      </c>
      <c r="AK16">
        <v>0</v>
      </c>
      <c r="AL16">
        <v>0</v>
      </c>
    </row>
    <row r="17" spans="1:38">
      <c r="A17" t="s">
        <v>59</v>
      </c>
      <c r="B17" s="34">
        <v>206.25</v>
      </c>
      <c r="C17" s="34">
        <v>57.66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66.25</v>
      </c>
      <c r="N17">
        <v>273.08</v>
      </c>
      <c r="O17">
        <v>100.62</v>
      </c>
      <c r="P17">
        <v>6.99</v>
      </c>
      <c r="Q17">
        <v>7.21</v>
      </c>
      <c r="R17" s="93">
        <v>0</v>
      </c>
      <c r="S17" s="93">
        <v>0</v>
      </c>
      <c r="T17" s="93">
        <v>0</v>
      </c>
      <c r="U17">
        <v>7.15</v>
      </c>
      <c r="V17">
        <v>0</v>
      </c>
      <c r="W17">
        <v>7.43</v>
      </c>
      <c r="X17">
        <v>58</v>
      </c>
      <c r="Y17">
        <v>19.34</v>
      </c>
      <c r="Z17">
        <v>19.329999999999998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39.72</v>
      </c>
      <c r="AI17">
        <v>39.72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206.25</v>
      </c>
      <c r="C18" s="34">
        <v>57.66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66.25</v>
      </c>
      <c r="N18">
        <v>273.08</v>
      </c>
      <c r="O18">
        <v>100.62</v>
      </c>
      <c r="P18">
        <v>6.99</v>
      </c>
      <c r="Q18">
        <v>7.21</v>
      </c>
      <c r="R18" s="93">
        <v>0</v>
      </c>
      <c r="S18" s="93">
        <v>0</v>
      </c>
      <c r="T18" s="93">
        <v>0</v>
      </c>
      <c r="U18">
        <v>7.15</v>
      </c>
      <c r="V18">
        <v>0</v>
      </c>
      <c r="W18">
        <v>7.43</v>
      </c>
      <c r="X18">
        <v>56</v>
      </c>
      <c r="Y18">
        <v>18.66</v>
      </c>
      <c r="Z18">
        <v>18.670000000000002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39.24</v>
      </c>
      <c r="AI18">
        <v>39.24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206.25</v>
      </c>
      <c r="C19" s="34">
        <v>57.66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66.25</v>
      </c>
      <c r="N19">
        <v>273.08</v>
      </c>
      <c r="O19">
        <v>97.18</v>
      </c>
      <c r="P19">
        <v>6.76</v>
      </c>
      <c r="Q19">
        <v>7.21</v>
      </c>
      <c r="R19" s="93">
        <v>0</v>
      </c>
      <c r="S19" s="93">
        <v>0</v>
      </c>
      <c r="T19" s="93">
        <v>0</v>
      </c>
      <c r="U19">
        <v>7.15</v>
      </c>
      <c r="V19">
        <v>0</v>
      </c>
      <c r="W19">
        <v>7.29</v>
      </c>
      <c r="X19">
        <v>54</v>
      </c>
      <c r="Y19">
        <v>18</v>
      </c>
      <c r="Z19">
        <v>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38.39</v>
      </c>
      <c r="AI19">
        <v>38.39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206.25</v>
      </c>
      <c r="C20" s="34">
        <v>57.66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66.25</v>
      </c>
      <c r="N20">
        <v>273.08</v>
      </c>
      <c r="O20">
        <v>97.55</v>
      </c>
      <c r="P20">
        <v>6.76</v>
      </c>
      <c r="Q20">
        <v>7.21</v>
      </c>
      <c r="R20" s="93">
        <v>0</v>
      </c>
      <c r="S20" s="93">
        <v>0</v>
      </c>
      <c r="T20" s="93">
        <v>0</v>
      </c>
      <c r="U20">
        <v>7.15</v>
      </c>
      <c r="V20">
        <v>0</v>
      </c>
      <c r="W20">
        <v>7.29</v>
      </c>
      <c r="X20">
        <v>51.5</v>
      </c>
      <c r="Y20">
        <v>17.16</v>
      </c>
      <c r="Z20">
        <v>17.170000000000002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38.229999999999997</v>
      </c>
      <c r="AI20">
        <v>38.229999999999997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206.25</v>
      </c>
      <c r="C21" s="34">
        <v>57.66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66.25</v>
      </c>
      <c r="N21">
        <v>273.08</v>
      </c>
      <c r="O21">
        <v>77.260000000000005</v>
      </c>
      <c r="P21">
        <v>6.76</v>
      </c>
      <c r="Q21">
        <v>7.21</v>
      </c>
      <c r="R21" s="93">
        <v>0</v>
      </c>
      <c r="S21" s="93">
        <v>0</v>
      </c>
      <c r="T21" s="93">
        <v>0</v>
      </c>
      <c r="U21">
        <v>7.15</v>
      </c>
      <c r="V21">
        <v>0</v>
      </c>
      <c r="W21">
        <v>7.29</v>
      </c>
      <c r="X21">
        <v>47.55</v>
      </c>
      <c r="Y21">
        <v>15.85</v>
      </c>
      <c r="Z21">
        <v>15.85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15.34</v>
      </c>
      <c r="AH21">
        <v>36.799999999999997</v>
      </c>
      <c r="AI21">
        <v>36.799999999999997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206.25</v>
      </c>
      <c r="C22" s="34">
        <v>57.66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66.25</v>
      </c>
      <c r="N22">
        <v>273.08</v>
      </c>
      <c r="O22">
        <v>77.260000000000005</v>
      </c>
      <c r="P22">
        <v>6.76</v>
      </c>
      <c r="Q22">
        <v>7.21</v>
      </c>
      <c r="R22" s="93">
        <v>0</v>
      </c>
      <c r="S22" s="93">
        <v>0</v>
      </c>
      <c r="T22" s="93">
        <v>0</v>
      </c>
      <c r="U22">
        <v>7.15</v>
      </c>
      <c r="V22">
        <v>0</v>
      </c>
      <c r="W22">
        <v>7.29</v>
      </c>
      <c r="X22">
        <v>44.28</v>
      </c>
      <c r="Y22">
        <v>14.77</v>
      </c>
      <c r="Z22">
        <v>14.76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14.34</v>
      </c>
      <c r="AH22">
        <v>35.200000000000003</v>
      </c>
      <c r="AI22">
        <v>35.200000000000003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206.25</v>
      </c>
      <c r="C23" s="34">
        <v>57.66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273.08</v>
      </c>
      <c r="O23">
        <v>51.3</v>
      </c>
      <c r="P23">
        <v>6.61</v>
      </c>
      <c r="Q23">
        <v>7.21</v>
      </c>
      <c r="R23" s="93">
        <v>0</v>
      </c>
      <c r="S23" s="93">
        <v>0</v>
      </c>
      <c r="T23" s="93">
        <v>0</v>
      </c>
      <c r="U23">
        <v>6.99</v>
      </c>
      <c r="V23">
        <v>0</v>
      </c>
      <c r="W23">
        <v>7.15</v>
      </c>
      <c r="X23">
        <v>40.47</v>
      </c>
      <c r="Y23">
        <v>13.5</v>
      </c>
      <c r="Z23">
        <v>13.49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12.66</v>
      </c>
      <c r="AH23">
        <v>43.55</v>
      </c>
      <c r="AI23">
        <v>43.55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206.25</v>
      </c>
      <c r="C24" s="34">
        <v>57.66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66.25</v>
      </c>
      <c r="N24">
        <v>273.08</v>
      </c>
      <c r="O24">
        <v>51.3</v>
      </c>
      <c r="P24">
        <v>6.61</v>
      </c>
      <c r="Q24">
        <v>7.21</v>
      </c>
      <c r="R24" s="93">
        <v>0</v>
      </c>
      <c r="S24" s="93">
        <v>0</v>
      </c>
      <c r="T24" s="93">
        <v>0</v>
      </c>
      <c r="U24">
        <v>6.99</v>
      </c>
      <c r="V24">
        <v>0</v>
      </c>
      <c r="W24">
        <v>7.15</v>
      </c>
      <c r="X24">
        <v>38.24</v>
      </c>
      <c r="Y24">
        <v>12.73</v>
      </c>
      <c r="Z24">
        <v>12.75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42.37</v>
      </c>
      <c r="AI24">
        <v>42.37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184.39</v>
      </c>
      <c r="C25" s="34">
        <v>57.66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273.08</v>
      </c>
      <c r="O25">
        <v>62.78</v>
      </c>
      <c r="P25">
        <v>6.61</v>
      </c>
      <c r="Q25">
        <v>7.21</v>
      </c>
      <c r="R25" s="93">
        <v>0</v>
      </c>
      <c r="S25" s="93">
        <v>0</v>
      </c>
      <c r="T25" s="93">
        <v>0</v>
      </c>
      <c r="U25">
        <v>6.99</v>
      </c>
      <c r="V25">
        <v>1.2177500000000001</v>
      </c>
      <c r="W25">
        <v>7.15</v>
      </c>
      <c r="X25">
        <v>37.54</v>
      </c>
      <c r="Y25">
        <v>12.52</v>
      </c>
      <c r="Z25">
        <v>12.51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10.66</v>
      </c>
      <c r="AH25">
        <v>41</v>
      </c>
      <c r="AI25">
        <v>41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184.39</v>
      </c>
      <c r="C26" s="34">
        <v>57.66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273.08</v>
      </c>
      <c r="O26">
        <v>62.78</v>
      </c>
      <c r="P26">
        <v>6.61</v>
      </c>
      <c r="Q26">
        <v>7.21</v>
      </c>
      <c r="R26" s="93">
        <v>0</v>
      </c>
      <c r="S26" s="93">
        <v>0</v>
      </c>
      <c r="T26" s="93">
        <v>0</v>
      </c>
      <c r="U26">
        <v>6.99</v>
      </c>
      <c r="V26">
        <v>2.6887919999999998</v>
      </c>
      <c r="W26">
        <v>7.15</v>
      </c>
      <c r="X26">
        <v>36.74</v>
      </c>
      <c r="Y26">
        <v>12.24</v>
      </c>
      <c r="Z26">
        <v>12.25</v>
      </c>
      <c r="AA26">
        <v>0.5</v>
      </c>
      <c r="AB26">
        <v>0.1</v>
      </c>
      <c r="AC26">
        <v>0.18</v>
      </c>
      <c r="AD26">
        <v>0.2</v>
      </c>
      <c r="AE26">
        <v>0</v>
      </c>
      <c r="AF26">
        <v>0</v>
      </c>
      <c r="AG26">
        <v>9.34</v>
      </c>
      <c r="AH26">
        <v>40</v>
      </c>
      <c r="AI26">
        <v>40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184.39</v>
      </c>
      <c r="C27" s="34">
        <v>57.66</v>
      </c>
      <c r="D27" s="93">
        <f t="shared" si="0"/>
        <v>18.330000000000002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273.08</v>
      </c>
      <c r="O27">
        <v>82.09</v>
      </c>
      <c r="P27">
        <v>6.37</v>
      </c>
      <c r="Q27">
        <v>7.21</v>
      </c>
      <c r="R27" s="93">
        <v>11.39</v>
      </c>
      <c r="S27" s="93">
        <v>0</v>
      </c>
      <c r="T27" s="93">
        <v>6.94</v>
      </c>
      <c r="U27">
        <v>6.99</v>
      </c>
      <c r="V27">
        <v>5.4847460000000003</v>
      </c>
      <c r="W27">
        <v>7.01</v>
      </c>
      <c r="X27">
        <v>50</v>
      </c>
      <c r="Y27">
        <v>16.66</v>
      </c>
      <c r="Z27">
        <v>16.670000000000002</v>
      </c>
      <c r="AA27">
        <v>3.23</v>
      </c>
      <c r="AB27">
        <v>0.65</v>
      </c>
      <c r="AC27">
        <v>1.66</v>
      </c>
      <c r="AD27">
        <v>1</v>
      </c>
      <c r="AE27">
        <v>1</v>
      </c>
      <c r="AF27">
        <v>0</v>
      </c>
      <c r="AG27">
        <v>9.34</v>
      </c>
      <c r="AH27">
        <v>39</v>
      </c>
      <c r="AI27">
        <v>39</v>
      </c>
      <c r="AJ27">
        <v>27.75</v>
      </c>
      <c r="AK27">
        <v>1</v>
      </c>
      <c r="AL27">
        <v>1</v>
      </c>
    </row>
    <row r="28" spans="1:38">
      <c r="A28" t="s">
        <v>70</v>
      </c>
      <c r="B28" s="34">
        <v>184.39</v>
      </c>
      <c r="C28" s="34">
        <v>57.66</v>
      </c>
      <c r="D28" s="93">
        <f t="shared" si="0"/>
        <v>37.979999999999997</v>
      </c>
      <c r="E28" s="34">
        <v>16.11</v>
      </c>
      <c r="F28" s="34"/>
      <c r="G28" s="34"/>
      <c r="H28" s="34"/>
      <c r="I28" s="34"/>
      <c r="J28" s="37">
        <v>0.08</v>
      </c>
      <c r="K28" s="37">
        <v>0.08</v>
      </c>
      <c r="L28" s="37">
        <v>0.08</v>
      </c>
      <c r="M28">
        <v>66.25</v>
      </c>
      <c r="N28">
        <v>273.08</v>
      </c>
      <c r="O28">
        <v>77.260000000000005</v>
      </c>
      <c r="P28">
        <v>6.37</v>
      </c>
      <c r="Q28">
        <v>7.21</v>
      </c>
      <c r="R28" s="93">
        <v>25.88</v>
      </c>
      <c r="S28" s="93">
        <v>2</v>
      </c>
      <c r="T28" s="93">
        <v>10.1</v>
      </c>
      <c r="U28">
        <v>6.99</v>
      </c>
      <c r="V28">
        <v>10.462908000000001</v>
      </c>
      <c r="W28">
        <v>7.01</v>
      </c>
      <c r="X28">
        <v>47.5</v>
      </c>
      <c r="Y28">
        <v>15.84</v>
      </c>
      <c r="Z28">
        <v>15.83</v>
      </c>
      <c r="AA28">
        <v>7.12</v>
      </c>
      <c r="AB28">
        <v>1.42</v>
      </c>
      <c r="AC28">
        <v>3.79</v>
      </c>
      <c r="AD28">
        <v>2</v>
      </c>
      <c r="AE28">
        <v>2</v>
      </c>
      <c r="AF28">
        <v>1</v>
      </c>
      <c r="AG28">
        <v>9.34</v>
      </c>
      <c r="AH28">
        <v>38.229999999999997</v>
      </c>
      <c r="AI28">
        <v>38.229999999999997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135.21</v>
      </c>
      <c r="C29" s="34">
        <v>57.66</v>
      </c>
      <c r="D29" s="93">
        <f t="shared" si="0"/>
        <v>52.55</v>
      </c>
      <c r="E29" s="34">
        <v>16.11</v>
      </c>
      <c r="F29" s="34"/>
      <c r="G29" s="34"/>
      <c r="H29" s="34"/>
      <c r="I29" s="34"/>
      <c r="J29" s="37">
        <v>0.81</v>
      </c>
      <c r="K29" s="37">
        <v>0.81</v>
      </c>
      <c r="L29" s="37">
        <v>0.83</v>
      </c>
      <c r="M29">
        <v>66.25</v>
      </c>
      <c r="N29">
        <v>273.08</v>
      </c>
      <c r="O29">
        <v>53.12</v>
      </c>
      <c r="P29">
        <v>6.37</v>
      </c>
      <c r="Q29">
        <v>7.21</v>
      </c>
      <c r="R29" s="93">
        <v>33</v>
      </c>
      <c r="S29" s="93">
        <v>5</v>
      </c>
      <c r="T29" s="93">
        <v>14.55</v>
      </c>
      <c r="U29">
        <v>6.99</v>
      </c>
      <c r="V29">
        <v>15.97688</v>
      </c>
      <c r="W29">
        <v>7.01</v>
      </c>
      <c r="X29">
        <v>40</v>
      </c>
      <c r="Y29">
        <v>13.34</v>
      </c>
      <c r="Z29">
        <v>13.33</v>
      </c>
      <c r="AA29">
        <v>11.64</v>
      </c>
      <c r="AB29">
        <v>2.33</v>
      </c>
      <c r="AC29">
        <v>6.53</v>
      </c>
      <c r="AD29">
        <v>5</v>
      </c>
      <c r="AE29">
        <v>5</v>
      </c>
      <c r="AF29">
        <v>3</v>
      </c>
      <c r="AG29">
        <v>10</v>
      </c>
      <c r="AH29">
        <v>36.799999999999997</v>
      </c>
      <c r="AI29">
        <v>36.799999999999997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135.21</v>
      </c>
      <c r="C30" s="34">
        <v>57.66</v>
      </c>
      <c r="D30" s="93">
        <f t="shared" si="0"/>
        <v>63.36</v>
      </c>
      <c r="E30" s="34">
        <v>16.11</v>
      </c>
      <c r="F30" s="34"/>
      <c r="G30" s="34"/>
      <c r="H30" s="34"/>
      <c r="I30" s="34"/>
      <c r="J30" s="37">
        <v>1.3</v>
      </c>
      <c r="K30" s="37">
        <v>1.3</v>
      </c>
      <c r="L30" s="37">
        <v>1.34</v>
      </c>
      <c r="M30">
        <v>66.25</v>
      </c>
      <c r="N30">
        <v>273.08</v>
      </c>
      <c r="O30">
        <v>53.12</v>
      </c>
      <c r="P30">
        <v>6.37</v>
      </c>
      <c r="Q30">
        <v>7.21</v>
      </c>
      <c r="R30" s="93">
        <v>32.64</v>
      </c>
      <c r="S30" s="93">
        <v>10</v>
      </c>
      <c r="T30" s="93">
        <v>20.72</v>
      </c>
      <c r="U30">
        <v>6.99</v>
      </c>
      <c r="V30">
        <v>22.513762</v>
      </c>
      <c r="W30">
        <v>7.01</v>
      </c>
      <c r="X30">
        <v>39</v>
      </c>
      <c r="Y30">
        <v>13</v>
      </c>
      <c r="Z30">
        <v>13</v>
      </c>
      <c r="AA30">
        <v>17.88</v>
      </c>
      <c r="AB30">
        <v>3.57</v>
      </c>
      <c r="AC30">
        <v>9.48</v>
      </c>
      <c r="AD30">
        <v>6</v>
      </c>
      <c r="AE30">
        <v>8</v>
      </c>
      <c r="AF30">
        <v>4</v>
      </c>
      <c r="AG30">
        <v>10.66</v>
      </c>
      <c r="AH30">
        <v>35.200000000000003</v>
      </c>
      <c r="AI30">
        <v>35.200000000000003</v>
      </c>
      <c r="AJ30">
        <v>27.25</v>
      </c>
      <c r="AK30">
        <v>14</v>
      </c>
      <c r="AL30">
        <v>6</v>
      </c>
    </row>
    <row r="31" spans="1:38">
      <c r="A31" t="s">
        <v>73</v>
      </c>
      <c r="B31" s="34">
        <v>135.21</v>
      </c>
      <c r="C31" s="34">
        <v>57.66</v>
      </c>
      <c r="D31" s="93">
        <f t="shared" si="0"/>
        <v>80.349999999999994</v>
      </c>
      <c r="E31" s="34">
        <v>16.11</v>
      </c>
      <c r="F31" s="34"/>
      <c r="G31" s="34"/>
      <c r="H31" s="34"/>
      <c r="I31" s="34"/>
      <c r="J31" s="37">
        <v>1.94</v>
      </c>
      <c r="K31" s="37">
        <v>1.94</v>
      </c>
      <c r="L31" s="37">
        <v>1.99</v>
      </c>
      <c r="M31">
        <v>70.42</v>
      </c>
      <c r="N31">
        <v>231.79</v>
      </c>
      <c r="O31">
        <v>53.12</v>
      </c>
      <c r="P31">
        <v>6.37</v>
      </c>
      <c r="Q31">
        <v>7.21</v>
      </c>
      <c r="R31" s="93">
        <v>31.18</v>
      </c>
      <c r="S31" s="93">
        <v>18</v>
      </c>
      <c r="T31" s="93">
        <v>31.17</v>
      </c>
      <c r="U31">
        <v>6.92</v>
      </c>
      <c r="V31">
        <v>29.937166000000001</v>
      </c>
      <c r="W31">
        <v>6.88</v>
      </c>
      <c r="X31">
        <v>37.5</v>
      </c>
      <c r="Y31">
        <v>12.5</v>
      </c>
      <c r="Z31">
        <v>12.5</v>
      </c>
      <c r="AA31">
        <v>26.92</v>
      </c>
      <c r="AB31">
        <v>5.38</v>
      </c>
      <c r="AC31">
        <v>13.15</v>
      </c>
      <c r="AD31">
        <v>8</v>
      </c>
      <c r="AE31">
        <v>11</v>
      </c>
      <c r="AF31">
        <v>5</v>
      </c>
      <c r="AG31">
        <v>8.66</v>
      </c>
      <c r="AH31">
        <v>25</v>
      </c>
      <c r="AI31">
        <v>25</v>
      </c>
      <c r="AJ31">
        <v>26.74</v>
      </c>
      <c r="AK31">
        <v>21</v>
      </c>
      <c r="AL31">
        <v>9</v>
      </c>
    </row>
    <row r="32" spans="1:38">
      <c r="A32" t="s">
        <v>74</v>
      </c>
      <c r="B32" s="34">
        <v>115.9</v>
      </c>
      <c r="C32" s="34">
        <v>57.66</v>
      </c>
      <c r="D32" s="93">
        <f t="shared" si="0"/>
        <v>80.95</v>
      </c>
      <c r="E32" s="34">
        <v>16.11</v>
      </c>
      <c r="F32" s="34"/>
      <c r="G32" s="34"/>
      <c r="H32" s="34"/>
      <c r="I32" s="34"/>
      <c r="J32" s="37">
        <v>2.72</v>
      </c>
      <c r="K32" s="37">
        <v>2.72</v>
      </c>
      <c r="L32" s="37">
        <v>2.79</v>
      </c>
      <c r="M32">
        <v>70.42</v>
      </c>
      <c r="N32">
        <v>193.16</v>
      </c>
      <c r="O32">
        <v>53.12</v>
      </c>
      <c r="P32">
        <v>6.37</v>
      </c>
      <c r="Q32">
        <v>7.21</v>
      </c>
      <c r="R32" s="93">
        <v>26.98</v>
      </c>
      <c r="S32" s="93">
        <v>26.98</v>
      </c>
      <c r="T32" s="93">
        <v>26.99</v>
      </c>
      <c r="U32">
        <v>6.92</v>
      </c>
      <c r="V32">
        <v>37.906122000000003</v>
      </c>
      <c r="W32">
        <v>6.88</v>
      </c>
      <c r="X32">
        <v>37.5</v>
      </c>
      <c r="Y32">
        <v>12.5</v>
      </c>
      <c r="Z32">
        <v>12.5</v>
      </c>
      <c r="AA32">
        <v>38.47</v>
      </c>
      <c r="AB32">
        <v>7.69</v>
      </c>
      <c r="AC32">
        <v>17.03</v>
      </c>
      <c r="AD32">
        <v>12.86</v>
      </c>
      <c r="AE32">
        <v>16</v>
      </c>
      <c r="AF32">
        <v>8</v>
      </c>
      <c r="AG32">
        <v>8.66</v>
      </c>
      <c r="AH32">
        <v>24.33</v>
      </c>
      <c r="AI32">
        <v>24.33</v>
      </c>
      <c r="AJ32">
        <v>26.74</v>
      </c>
      <c r="AK32">
        <v>35</v>
      </c>
      <c r="AL32">
        <v>15</v>
      </c>
    </row>
    <row r="33" spans="1:38">
      <c r="A33" t="s">
        <v>75</v>
      </c>
      <c r="B33" s="34">
        <v>120.72</v>
      </c>
      <c r="C33" s="34">
        <v>57.66</v>
      </c>
      <c r="D33" s="93">
        <f t="shared" si="0"/>
        <v>85.949999999999989</v>
      </c>
      <c r="E33" s="34">
        <v>16.11</v>
      </c>
      <c r="F33" s="34"/>
      <c r="G33" s="34"/>
      <c r="H33" s="34"/>
      <c r="I33" s="34"/>
      <c r="J33" s="37">
        <v>3.58</v>
      </c>
      <c r="K33" s="37">
        <v>3.58</v>
      </c>
      <c r="L33" s="37">
        <v>3.67</v>
      </c>
      <c r="M33">
        <v>70.42</v>
      </c>
      <c r="N33">
        <v>150.19</v>
      </c>
      <c r="O33">
        <v>53.12</v>
      </c>
      <c r="P33">
        <v>6.37</v>
      </c>
      <c r="Q33">
        <v>7.21</v>
      </c>
      <c r="R33" s="93">
        <v>28.65</v>
      </c>
      <c r="S33" s="93">
        <v>28.65</v>
      </c>
      <c r="T33" s="93">
        <v>28.65</v>
      </c>
      <c r="U33">
        <v>6.92</v>
      </c>
      <c r="V33">
        <v>45.875078000000002</v>
      </c>
      <c r="W33">
        <v>6.88</v>
      </c>
      <c r="X33">
        <v>37.5</v>
      </c>
      <c r="Y33">
        <v>12.5</v>
      </c>
      <c r="Z33">
        <v>12.5</v>
      </c>
      <c r="AA33">
        <v>51.97</v>
      </c>
      <c r="AB33">
        <v>10.39</v>
      </c>
      <c r="AC33">
        <v>21.8</v>
      </c>
      <c r="AD33">
        <v>16.18</v>
      </c>
      <c r="AE33">
        <v>19</v>
      </c>
      <c r="AF33">
        <v>9</v>
      </c>
      <c r="AG33">
        <v>8.66</v>
      </c>
      <c r="AH33">
        <v>24</v>
      </c>
      <c r="AI33">
        <v>24</v>
      </c>
      <c r="AJ33">
        <v>26.74</v>
      </c>
      <c r="AK33">
        <v>49</v>
      </c>
      <c r="AL33">
        <v>21</v>
      </c>
    </row>
    <row r="34" spans="1:38">
      <c r="A34" t="s">
        <v>76</v>
      </c>
      <c r="B34" s="34">
        <v>120.02</v>
      </c>
      <c r="C34" s="34">
        <v>57.66</v>
      </c>
      <c r="D34" s="93">
        <f t="shared" si="0"/>
        <v>89.45</v>
      </c>
      <c r="E34" s="34">
        <v>16.11</v>
      </c>
      <c r="F34" s="34"/>
      <c r="G34" s="34"/>
      <c r="H34" s="34"/>
      <c r="I34" s="34"/>
      <c r="J34" s="37">
        <v>4.49</v>
      </c>
      <c r="K34" s="37">
        <v>4.49</v>
      </c>
      <c r="L34" s="37">
        <v>4.5999999999999996</v>
      </c>
      <c r="M34">
        <v>70.42</v>
      </c>
      <c r="N34">
        <v>150.19</v>
      </c>
      <c r="O34">
        <v>53.12</v>
      </c>
      <c r="P34">
        <v>6.37</v>
      </c>
      <c r="Q34">
        <v>7.21</v>
      </c>
      <c r="R34" s="93">
        <v>29.82</v>
      </c>
      <c r="S34" s="93">
        <v>29.82</v>
      </c>
      <c r="T34" s="93">
        <v>29.81</v>
      </c>
      <c r="U34">
        <v>6.92</v>
      </c>
      <c r="V34">
        <v>54.058357999999998</v>
      </c>
      <c r="W34">
        <v>6.88</v>
      </c>
      <c r="X34">
        <v>37.5</v>
      </c>
      <c r="Y34">
        <v>12.5</v>
      </c>
      <c r="Z34">
        <v>12.5</v>
      </c>
      <c r="AA34">
        <v>66.98</v>
      </c>
      <c r="AB34">
        <v>13.4</v>
      </c>
      <c r="AC34">
        <v>26.22</v>
      </c>
      <c r="AD34">
        <v>19.59</v>
      </c>
      <c r="AE34">
        <v>25</v>
      </c>
      <c r="AF34">
        <v>13</v>
      </c>
      <c r="AG34">
        <v>8.66</v>
      </c>
      <c r="AH34">
        <v>23.33</v>
      </c>
      <c r="AI34">
        <v>23.33</v>
      </c>
      <c r="AJ34">
        <v>26.74</v>
      </c>
      <c r="AK34">
        <v>63</v>
      </c>
      <c r="AL34">
        <v>27</v>
      </c>
    </row>
    <row r="35" spans="1:38">
      <c r="A35" t="s">
        <v>77</v>
      </c>
      <c r="B35" s="34">
        <v>120.02</v>
      </c>
      <c r="C35" s="34">
        <v>57.66</v>
      </c>
      <c r="D35" s="93">
        <f t="shared" si="0"/>
        <v>91.45</v>
      </c>
      <c r="E35" s="34">
        <v>16.11</v>
      </c>
      <c r="F35" s="34"/>
      <c r="G35" s="34"/>
      <c r="H35" s="34"/>
      <c r="I35" s="34"/>
      <c r="J35" s="37">
        <v>5.41</v>
      </c>
      <c r="K35" s="37">
        <v>5.41</v>
      </c>
      <c r="L35" s="37">
        <v>5.55</v>
      </c>
      <c r="M35">
        <v>70.42</v>
      </c>
      <c r="N35">
        <v>150.19</v>
      </c>
      <c r="O35">
        <v>53.12</v>
      </c>
      <c r="P35">
        <v>6.22</v>
      </c>
      <c r="Q35">
        <v>7.21</v>
      </c>
      <c r="R35" s="93">
        <v>30.48</v>
      </c>
      <c r="S35" s="93">
        <v>30.48</v>
      </c>
      <c r="T35" s="93">
        <v>30.49</v>
      </c>
      <c r="U35">
        <v>6.92</v>
      </c>
      <c r="V35">
        <v>62.397509999999997</v>
      </c>
      <c r="W35">
        <v>6.73</v>
      </c>
      <c r="X35">
        <v>25</v>
      </c>
      <c r="Y35">
        <v>8.34</v>
      </c>
      <c r="Z35">
        <v>8.33</v>
      </c>
      <c r="AA35">
        <v>82.24</v>
      </c>
      <c r="AB35">
        <v>16.45</v>
      </c>
      <c r="AC35">
        <v>31.9</v>
      </c>
      <c r="AD35">
        <v>20</v>
      </c>
      <c r="AE35">
        <v>30</v>
      </c>
      <c r="AF35">
        <v>15</v>
      </c>
      <c r="AG35">
        <v>8</v>
      </c>
      <c r="AH35">
        <v>16.670000000000002</v>
      </c>
      <c r="AI35">
        <v>16.670000000000002</v>
      </c>
      <c r="AJ35">
        <v>26.74</v>
      </c>
      <c r="AK35">
        <v>63</v>
      </c>
      <c r="AL35">
        <v>27</v>
      </c>
    </row>
    <row r="36" spans="1:38">
      <c r="A36" t="s">
        <v>78</v>
      </c>
      <c r="B36" s="34">
        <v>111.07</v>
      </c>
      <c r="C36" s="34">
        <v>57.66</v>
      </c>
      <c r="D36" s="93">
        <f t="shared" si="0"/>
        <v>96</v>
      </c>
      <c r="E36" s="34">
        <v>16.11</v>
      </c>
      <c r="F36" s="34"/>
      <c r="G36" s="34"/>
      <c r="H36" s="34"/>
      <c r="I36" s="34"/>
      <c r="J36" s="37">
        <v>6.3</v>
      </c>
      <c r="K36" s="37">
        <v>6.3</v>
      </c>
      <c r="L36" s="37">
        <v>6.47</v>
      </c>
      <c r="M36">
        <v>70.42</v>
      </c>
      <c r="N36">
        <v>150.19</v>
      </c>
      <c r="O36">
        <v>53.12</v>
      </c>
      <c r="P36">
        <v>6.22</v>
      </c>
      <c r="Q36">
        <v>7.21</v>
      </c>
      <c r="R36" s="93">
        <v>32</v>
      </c>
      <c r="S36" s="93">
        <v>32</v>
      </c>
      <c r="T36" s="93">
        <v>32</v>
      </c>
      <c r="U36">
        <v>6.92</v>
      </c>
      <c r="V36">
        <v>70.834081999999995</v>
      </c>
      <c r="W36">
        <v>6.73</v>
      </c>
      <c r="X36">
        <v>25</v>
      </c>
      <c r="Y36">
        <v>8.34</v>
      </c>
      <c r="Z36">
        <v>8.33</v>
      </c>
      <c r="AA36">
        <v>97.34</v>
      </c>
      <c r="AB36">
        <v>19.47</v>
      </c>
      <c r="AC36">
        <v>37.270000000000003</v>
      </c>
      <c r="AD36">
        <v>23</v>
      </c>
      <c r="AE36">
        <v>37</v>
      </c>
      <c r="AF36">
        <v>18</v>
      </c>
      <c r="AG36">
        <v>8</v>
      </c>
      <c r="AH36">
        <v>17.670000000000002</v>
      </c>
      <c r="AI36">
        <v>17.670000000000002</v>
      </c>
      <c r="AJ36">
        <v>26.74</v>
      </c>
      <c r="AK36">
        <v>77</v>
      </c>
      <c r="AL36">
        <v>33</v>
      </c>
    </row>
    <row r="37" spans="1:38">
      <c r="A37" t="s">
        <v>79</v>
      </c>
      <c r="B37" s="34">
        <v>111.07</v>
      </c>
      <c r="C37" s="34">
        <v>57.66</v>
      </c>
      <c r="D37" s="93">
        <f t="shared" si="0"/>
        <v>96</v>
      </c>
      <c r="E37" s="34">
        <v>16.11</v>
      </c>
      <c r="F37" s="34"/>
      <c r="G37" s="34"/>
      <c r="H37" s="34"/>
      <c r="I37" s="34"/>
      <c r="J37" s="37">
        <v>7.16</v>
      </c>
      <c r="K37" s="37">
        <v>7.16</v>
      </c>
      <c r="L37" s="37">
        <v>7.34</v>
      </c>
      <c r="M37">
        <v>70.42</v>
      </c>
      <c r="N37">
        <v>150.19</v>
      </c>
      <c r="O37">
        <v>53.12</v>
      </c>
      <c r="P37">
        <v>6.22</v>
      </c>
      <c r="Q37">
        <v>7.21</v>
      </c>
      <c r="R37" s="93">
        <v>32</v>
      </c>
      <c r="S37" s="93">
        <v>32</v>
      </c>
      <c r="T37" s="93">
        <v>32</v>
      </c>
      <c r="U37">
        <v>6.92</v>
      </c>
      <c r="V37">
        <v>78.978393999999994</v>
      </c>
      <c r="W37">
        <v>6.73</v>
      </c>
      <c r="X37">
        <v>22.5</v>
      </c>
      <c r="Y37">
        <v>7.5</v>
      </c>
      <c r="Z37">
        <v>7.5</v>
      </c>
      <c r="AA37">
        <v>98.68</v>
      </c>
      <c r="AB37">
        <v>19.739999999999998</v>
      </c>
      <c r="AC37">
        <v>33.33</v>
      </c>
      <c r="AD37">
        <v>28.39</v>
      </c>
      <c r="AE37">
        <v>43</v>
      </c>
      <c r="AF37">
        <v>22</v>
      </c>
      <c r="AG37">
        <v>7.34</v>
      </c>
      <c r="AH37">
        <v>16.670000000000002</v>
      </c>
      <c r="AI37">
        <v>16.670000000000002</v>
      </c>
      <c r="AJ37">
        <v>27.76</v>
      </c>
      <c r="AK37">
        <v>90</v>
      </c>
      <c r="AL37">
        <v>38</v>
      </c>
    </row>
    <row r="38" spans="1:38">
      <c r="A38" t="s">
        <v>80</v>
      </c>
      <c r="B38" s="34">
        <v>111.07</v>
      </c>
      <c r="C38" s="34">
        <v>57.66</v>
      </c>
      <c r="D38" s="93">
        <f t="shared" si="0"/>
        <v>96</v>
      </c>
      <c r="E38" s="34">
        <v>16.11</v>
      </c>
      <c r="F38" s="34"/>
      <c r="G38" s="34"/>
      <c r="H38" s="34"/>
      <c r="I38" s="34"/>
      <c r="J38" s="37">
        <v>8.02</v>
      </c>
      <c r="K38" s="37">
        <v>8.02</v>
      </c>
      <c r="L38" s="37">
        <v>8.2200000000000006</v>
      </c>
      <c r="M38">
        <v>70.42</v>
      </c>
      <c r="N38">
        <v>150.19</v>
      </c>
      <c r="O38">
        <v>53.12</v>
      </c>
      <c r="P38">
        <v>6.22</v>
      </c>
      <c r="Q38">
        <v>7.21</v>
      </c>
      <c r="R38" s="93">
        <v>32</v>
      </c>
      <c r="S38" s="93">
        <v>32</v>
      </c>
      <c r="T38" s="93">
        <v>32</v>
      </c>
      <c r="U38">
        <v>6.92</v>
      </c>
      <c r="V38">
        <v>86.976575999999994</v>
      </c>
      <c r="W38">
        <v>6.73</v>
      </c>
      <c r="X38">
        <v>23</v>
      </c>
      <c r="Y38">
        <v>7.66</v>
      </c>
      <c r="Z38">
        <v>7.67</v>
      </c>
      <c r="AA38">
        <v>110.86</v>
      </c>
      <c r="AB38">
        <v>22.17</v>
      </c>
      <c r="AC38">
        <v>40</v>
      </c>
      <c r="AD38">
        <v>30.9</v>
      </c>
      <c r="AE38">
        <v>50</v>
      </c>
      <c r="AF38">
        <v>25</v>
      </c>
      <c r="AG38">
        <v>7.34</v>
      </c>
      <c r="AH38">
        <v>17.329999999999998</v>
      </c>
      <c r="AI38">
        <v>17.329999999999998</v>
      </c>
      <c r="AJ38">
        <v>27.76</v>
      </c>
      <c r="AK38">
        <v>104</v>
      </c>
      <c r="AL38">
        <v>44</v>
      </c>
    </row>
    <row r="39" spans="1:38">
      <c r="A39" t="s">
        <v>81</v>
      </c>
      <c r="B39" s="34">
        <v>111.07</v>
      </c>
      <c r="C39" s="34">
        <v>57.66</v>
      </c>
      <c r="D39" s="93">
        <f t="shared" si="0"/>
        <v>96</v>
      </c>
      <c r="E39" s="34">
        <v>16.11</v>
      </c>
      <c r="F39" s="34"/>
      <c r="G39" s="34"/>
      <c r="H39" s="34"/>
      <c r="I39" s="34"/>
      <c r="J39" s="37">
        <v>8.84</v>
      </c>
      <c r="K39" s="37">
        <v>8.84</v>
      </c>
      <c r="L39" s="37">
        <v>9.06</v>
      </c>
      <c r="M39">
        <v>66.25</v>
      </c>
      <c r="N39">
        <v>150.19</v>
      </c>
      <c r="O39">
        <v>53.12</v>
      </c>
      <c r="P39">
        <v>6.06</v>
      </c>
      <c r="Q39">
        <v>7.21</v>
      </c>
      <c r="R39" s="93">
        <v>32</v>
      </c>
      <c r="S39" s="93">
        <v>32</v>
      </c>
      <c r="T39" s="93">
        <v>32</v>
      </c>
      <c r="U39">
        <v>6.76</v>
      </c>
      <c r="V39">
        <v>94.127204000000006</v>
      </c>
      <c r="W39">
        <v>6.73</v>
      </c>
      <c r="X39">
        <v>23.5</v>
      </c>
      <c r="Y39">
        <v>7.84</v>
      </c>
      <c r="Z39">
        <v>7.83</v>
      </c>
      <c r="AA39">
        <v>122.53</v>
      </c>
      <c r="AB39">
        <v>24.5</v>
      </c>
      <c r="AC39">
        <v>48.33</v>
      </c>
      <c r="AD39">
        <v>33.380000000000003</v>
      </c>
      <c r="AE39">
        <v>52</v>
      </c>
      <c r="AF39">
        <v>26</v>
      </c>
      <c r="AG39">
        <v>7.34</v>
      </c>
      <c r="AH39">
        <v>17.670000000000002</v>
      </c>
      <c r="AI39">
        <v>17.670000000000002</v>
      </c>
      <c r="AJ39">
        <v>28.26</v>
      </c>
      <c r="AK39">
        <v>112</v>
      </c>
      <c r="AL39">
        <v>48</v>
      </c>
    </row>
    <row r="40" spans="1:38">
      <c r="A40" t="s">
        <v>82</v>
      </c>
      <c r="B40" s="34">
        <v>111.07</v>
      </c>
      <c r="C40" s="34">
        <v>57.66</v>
      </c>
      <c r="D40" s="93">
        <f t="shared" si="0"/>
        <v>96</v>
      </c>
      <c r="E40" s="34">
        <v>16.11</v>
      </c>
      <c r="F40" s="34"/>
      <c r="G40" s="34"/>
      <c r="H40" s="34"/>
      <c r="I40" s="34"/>
      <c r="J40" s="37">
        <v>9.61</v>
      </c>
      <c r="K40" s="37">
        <v>9.61</v>
      </c>
      <c r="L40" s="37">
        <v>9.85</v>
      </c>
      <c r="M40">
        <v>66.25</v>
      </c>
      <c r="N40">
        <v>150.19</v>
      </c>
      <c r="O40">
        <v>53.12</v>
      </c>
      <c r="P40">
        <v>6.06</v>
      </c>
      <c r="Q40">
        <v>7.21</v>
      </c>
      <c r="R40" s="93">
        <v>32</v>
      </c>
      <c r="S40" s="93">
        <v>32</v>
      </c>
      <c r="T40" s="93">
        <v>32</v>
      </c>
      <c r="U40">
        <v>6.76</v>
      </c>
      <c r="V40">
        <v>101.229122</v>
      </c>
      <c r="W40">
        <v>6.73</v>
      </c>
      <c r="X40">
        <v>24</v>
      </c>
      <c r="Y40">
        <v>8</v>
      </c>
      <c r="Z40">
        <v>8</v>
      </c>
      <c r="AA40">
        <v>134.35</v>
      </c>
      <c r="AB40">
        <v>26.87</v>
      </c>
      <c r="AC40">
        <v>55</v>
      </c>
      <c r="AD40">
        <v>36.28</v>
      </c>
      <c r="AE40">
        <v>57</v>
      </c>
      <c r="AF40">
        <v>28</v>
      </c>
      <c r="AG40">
        <v>7.34</v>
      </c>
      <c r="AH40">
        <v>18</v>
      </c>
      <c r="AI40">
        <v>18</v>
      </c>
      <c r="AJ40">
        <v>28.76</v>
      </c>
      <c r="AK40">
        <v>125</v>
      </c>
      <c r="AL40">
        <v>53</v>
      </c>
    </row>
    <row r="41" spans="1:38">
      <c r="A41" t="s">
        <v>83</v>
      </c>
      <c r="B41" s="34">
        <v>111.07</v>
      </c>
      <c r="C41" s="34">
        <v>57.66</v>
      </c>
      <c r="D41" s="93">
        <f t="shared" si="0"/>
        <v>96</v>
      </c>
      <c r="E41" s="34">
        <v>16.11</v>
      </c>
      <c r="F41" s="34"/>
      <c r="G41" s="34"/>
      <c r="H41" s="34"/>
      <c r="I41" s="34"/>
      <c r="J41" s="37">
        <v>9.27</v>
      </c>
      <c r="K41" s="37">
        <v>9.27</v>
      </c>
      <c r="L41" s="37">
        <v>9.5</v>
      </c>
      <c r="M41">
        <v>66.25</v>
      </c>
      <c r="N41">
        <v>150.19</v>
      </c>
      <c r="O41">
        <v>100.62</v>
      </c>
      <c r="P41">
        <v>5.59</v>
      </c>
      <c r="Q41">
        <v>7.21</v>
      </c>
      <c r="R41" s="93">
        <v>32</v>
      </c>
      <c r="S41" s="93">
        <v>32</v>
      </c>
      <c r="T41" s="93">
        <v>32</v>
      </c>
      <c r="U41">
        <v>6.76</v>
      </c>
      <c r="V41">
        <v>107.95110200000001</v>
      </c>
      <c r="W41">
        <v>6.73</v>
      </c>
      <c r="X41">
        <v>24.5</v>
      </c>
      <c r="Y41">
        <v>8.16</v>
      </c>
      <c r="Z41">
        <v>8.17</v>
      </c>
      <c r="AA41">
        <v>155.85</v>
      </c>
      <c r="AB41">
        <v>31.17</v>
      </c>
      <c r="AC41">
        <v>60</v>
      </c>
      <c r="AD41">
        <v>38.159999999999997</v>
      </c>
      <c r="AE41">
        <v>62</v>
      </c>
      <c r="AF41">
        <v>31</v>
      </c>
      <c r="AG41">
        <v>7.66</v>
      </c>
      <c r="AH41">
        <v>18.329999999999998</v>
      </c>
      <c r="AI41">
        <v>18.329999999999998</v>
      </c>
      <c r="AJ41">
        <v>29.27</v>
      </c>
      <c r="AK41">
        <v>130</v>
      </c>
      <c r="AL41">
        <v>55</v>
      </c>
    </row>
    <row r="42" spans="1:38">
      <c r="A42" t="s">
        <v>84</v>
      </c>
      <c r="B42" s="34">
        <v>111.07</v>
      </c>
      <c r="C42" s="34">
        <v>57.66</v>
      </c>
      <c r="D42" s="93">
        <f t="shared" si="0"/>
        <v>95.699999999999989</v>
      </c>
      <c r="E42" s="34">
        <v>16.11</v>
      </c>
      <c r="F42" s="34"/>
      <c r="G42" s="34"/>
      <c r="H42" s="34"/>
      <c r="I42" s="34"/>
      <c r="J42" s="37">
        <v>9.84</v>
      </c>
      <c r="K42" s="37">
        <v>9.84</v>
      </c>
      <c r="L42" s="37">
        <v>10.08</v>
      </c>
      <c r="M42">
        <v>66.25</v>
      </c>
      <c r="N42">
        <v>150.19</v>
      </c>
      <c r="O42">
        <v>100.62</v>
      </c>
      <c r="P42">
        <v>5.59</v>
      </c>
      <c r="Q42">
        <v>7.21</v>
      </c>
      <c r="R42" s="93">
        <v>31.9</v>
      </c>
      <c r="S42" s="93">
        <v>31.9</v>
      </c>
      <c r="T42" s="93">
        <v>31.9</v>
      </c>
      <c r="U42">
        <v>6.76</v>
      </c>
      <c r="V42">
        <v>114.351596</v>
      </c>
      <c r="W42">
        <v>6.73</v>
      </c>
      <c r="X42">
        <v>25</v>
      </c>
      <c r="Y42">
        <v>8.34</v>
      </c>
      <c r="Z42">
        <v>8.33</v>
      </c>
      <c r="AA42">
        <v>167.27</v>
      </c>
      <c r="AB42">
        <v>33.450000000000003</v>
      </c>
      <c r="AC42">
        <v>66.67</v>
      </c>
      <c r="AD42">
        <v>40.08</v>
      </c>
      <c r="AE42">
        <v>67</v>
      </c>
      <c r="AF42">
        <v>34</v>
      </c>
      <c r="AG42">
        <v>8</v>
      </c>
      <c r="AH42">
        <v>19</v>
      </c>
      <c r="AI42">
        <v>19</v>
      </c>
      <c r="AJ42">
        <v>29.78</v>
      </c>
      <c r="AK42">
        <v>140</v>
      </c>
      <c r="AL42">
        <v>60</v>
      </c>
    </row>
    <row r="43" spans="1:38">
      <c r="A43" t="s">
        <v>85</v>
      </c>
      <c r="B43" s="34">
        <v>111.07</v>
      </c>
      <c r="C43" s="34">
        <v>57.66</v>
      </c>
      <c r="D43" s="93">
        <f t="shared" si="0"/>
        <v>95.699999999999989</v>
      </c>
      <c r="E43" s="34">
        <v>16.11</v>
      </c>
      <c r="F43" s="34"/>
      <c r="G43" s="34"/>
      <c r="H43" s="34"/>
      <c r="I43" s="34"/>
      <c r="J43" s="37">
        <v>10.4</v>
      </c>
      <c r="K43" s="37">
        <v>10.4</v>
      </c>
      <c r="L43" s="37">
        <v>10.67</v>
      </c>
      <c r="M43">
        <v>66.25</v>
      </c>
      <c r="N43">
        <v>150.19</v>
      </c>
      <c r="O43">
        <v>100.62</v>
      </c>
      <c r="P43">
        <v>5.75</v>
      </c>
      <c r="Q43">
        <v>7.61</v>
      </c>
      <c r="R43" s="93">
        <v>31.9</v>
      </c>
      <c r="S43" s="93">
        <v>31.9</v>
      </c>
      <c r="T43" s="93">
        <v>31.9</v>
      </c>
      <c r="U43">
        <v>6.76</v>
      </c>
      <c r="V43">
        <v>119.68047</v>
      </c>
      <c r="W43">
        <v>6.6</v>
      </c>
      <c r="X43">
        <v>26</v>
      </c>
      <c r="Y43">
        <v>8.66</v>
      </c>
      <c r="Z43">
        <v>8.67</v>
      </c>
      <c r="AA43">
        <v>214.08</v>
      </c>
      <c r="AB43">
        <v>42.81</v>
      </c>
      <c r="AC43">
        <v>83.33</v>
      </c>
      <c r="AD43">
        <v>41.66</v>
      </c>
      <c r="AE43">
        <v>71</v>
      </c>
      <c r="AF43">
        <v>36</v>
      </c>
      <c r="AG43">
        <v>8.34</v>
      </c>
      <c r="AH43">
        <v>19.670000000000002</v>
      </c>
      <c r="AI43">
        <v>19.670000000000002</v>
      </c>
      <c r="AJ43">
        <v>26.24</v>
      </c>
      <c r="AK43">
        <v>151</v>
      </c>
      <c r="AL43">
        <v>64</v>
      </c>
    </row>
    <row r="44" spans="1:38">
      <c r="A44" t="s">
        <v>86</v>
      </c>
      <c r="B44" s="34">
        <v>111.07</v>
      </c>
      <c r="C44" s="34">
        <v>57.66</v>
      </c>
      <c r="D44" s="93">
        <f t="shared" si="0"/>
        <v>95.699999999999989</v>
      </c>
      <c r="E44" s="34">
        <v>16.11</v>
      </c>
      <c r="F44" s="34"/>
      <c r="G44" s="34"/>
      <c r="H44" s="34"/>
      <c r="I44" s="34"/>
      <c r="J44" s="37">
        <v>10.85</v>
      </c>
      <c r="K44" s="37">
        <v>10.85</v>
      </c>
      <c r="L44" s="37">
        <v>11.12</v>
      </c>
      <c r="M44">
        <v>66.25</v>
      </c>
      <c r="N44">
        <v>150.19</v>
      </c>
      <c r="O44">
        <v>100.62</v>
      </c>
      <c r="P44">
        <v>5.75</v>
      </c>
      <c r="Q44">
        <v>7.61</v>
      </c>
      <c r="R44" s="93">
        <v>31.9</v>
      </c>
      <c r="S44" s="93">
        <v>31.9</v>
      </c>
      <c r="T44" s="93">
        <v>31.9</v>
      </c>
      <c r="U44">
        <v>6.76</v>
      </c>
      <c r="V44">
        <v>123.781852</v>
      </c>
      <c r="W44">
        <v>6.6</v>
      </c>
      <c r="X44">
        <v>27</v>
      </c>
      <c r="Y44">
        <v>9</v>
      </c>
      <c r="Z44">
        <v>9</v>
      </c>
      <c r="AA44">
        <v>225.75</v>
      </c>
      <c r="AB44">
        <v>45.15</v>
      </c>
      <c r="AC44">
        <v>86.67</v>
      </c>
      <c r="AD44">
        <v>43.5</v>
      </c>
      <c r="AE44">
        <v>77</v>
      </c>
      <c r="AF44">
        <v>38</v>
      </c>
      <c r="AG44">
        <v>8.66</v>
      </c>
      <c r="AH44">
        <v>20.67</v>
      </c>
      <c r="AI44">
        <v>20.67</v>
      </c>
      <c r="AJ44">
        <v>26.24</v>
      </c>
      <c r="AK44">
        <v>158</v>
      </c>
      <c r="AL44">
        <v>67</v>
      </c>
    </row>
    <row r="45" spans="1:38">
      <c r="A45" t="s">
        <v>87</v>
      </c>
      <c r="B45" s="34">
        <v>145.76</v>
      </c>
      <c r="C45" s="34">
        <v>57.66</v>
      </c>
      <c r="D45" s="93">
        <f t="shared" si="0"/>
        <v>95.699999999999989</v>
      </c>
      <c r="E45" s="34">
        <v>16.11</v>
      </c>
      <c r="F45" s="34"/>
      <c r="G45" s="34"/>
      <c r="H45" s="34"/>
      <c r="I45" s="34"/>
      <c r="J45" s="37">
        <v>13.7</v>
      </c>
      <c r="K45" s="37">
        <v>13.7</v>
      </c>
      <c r="L45" s="37">
        <v>14.05</v>
      </c>
      <c r="M45">
        <v>66.25</v>
      </c>
      <c r="N45">
        <v>150.19</v>
      </c>
      <c r="O45">
        <v>100.62</v>
      </c>
      <c r="P45">
        <v>5.75</v>
      </c>
      <c r="Q45">
        <v>7.61</v>
      </c>
      <c r="R45" s="93">
        <v>31.9</v>
      </c>
      <c r="S45" s="93">
        <v>31.9</v>
      </c>
      <c r="T45" s="93">
        <v>31.9</v>
      </c>
      <c r="U45">
        <v>6.76</v>
      </c>
      <c r="V45">
        <v>127.288972</v>
      </c>
      <c r="W45">
        <v>6.32</v>
      </c>
      <c r="X45">
        <v>25</v>
      </c>
      <c r="Y45">
        <v>8.34</v>
      </c>
      <c r="Z45">
        <v>8.33</v>
      </c>
      <c r="AA45">
        <v>230</v>
      </c>
      <c r="AB45">
        <v>46</v>
      </c>
      <c r="AC45">
        <v>90</v>
      </c>
      <c r="AD45">
        <v>44</v>
      </c>
      <c r="AE45">
        <v>79</v>
      </c>
      <c r="AF45">
        <v>39</v>
      </c>
      <c r="AG45">
        <v>7.34</v>
      </c>
      <c r="AH45">
        <v>22</v>
      </c>
      <c r="AI45">
        <v>22</v>
      </c>
      <c r="AJ45">
        <v>25.74</v>
      </c>
      <c r="AK45">
        <v>165</v>
      </c>
      <c r="AL45">
        <v>70</v>
      </c>
    </row>
    <row r="46" spans="1:38">
      <c r="A46" t="s">
        <v>88</v>
      </c>
      <c r="B46" s="34">
        <v>145.76</v>
      </c>
      <c r="C46" s="34">
        <v>57.66</v>
      </c>
      <c r="D46" s="93">
        <f t="shared" si="0"/>
        <v>95.699999999999989</v>
      </c>
      <c r="E46" s="34">
        <v>16.11</v>
      </c>
      <c r="F46" s="34"/>
      <c r="G46" s="34"/>
      <c r="H46" s="34"/>
      <c r="I46" s="34"/>
      <c r="J46" s="37">
        <v>14.17</v>
      </c>
      <c r="K46" s="37">
        <v>14.17</v>
      </c>
      <c r="L46" s="37">
        <v>14.53</v>
      </c>
      <c r="M46">
        <v>66.25</v>
      </c>
      <c r="N46">
        <v>150.19</v>
      </c>
      <c r="O46">
        <v>100.62</v>
      </c>
      <c r="P46">
        <v>5.75</v>
      </c>
      <c r="Q46">
        <v>7.61</v>
      </c>
      <c r="R46" s="93">
        <v>31.9</v>
      </c>
      <c r="S46" s="93">
        <v>31.9</v>
      </c>
      <c r="T46" s="93">
        <v>31.9</v>
      </c>
      <c r="U46">
        <v>6.76</v>
      </c>
      <c r="V46">
        <v>130.26028199999999</v>
      </c>
      <c r="W46">
        <v>6.32</v>
      </c>
      <c r="X46">
        <v>25</v>
      </c>
      <c r="Y46">
        <v>8.34</v>
      </c>
      <c r="Z46">
        <v>8.33</v>
      </c>
      <c r="AA46">
        <v>230</v>
      </c>
      <c r="AB46">
        <v>46</v>
      </c>
      <c r="AC46">
        <v>90.24</v>
      </c>
      <c r="AD46">
        <v>44.5</v>
      </c>
      <c r="AE46">
        <v>82</v>
      </c>
      <c r="AF46">
        <v>41</v>
      </c>
      <c r="AG46">
        <v>7.34</v>
      </c>
      <c r="AH46">
        <v>23.33</v>
      </c>
      <c r="AI46">
        <v>23.33</v>
      </c>
      <c r="AJ46">
        <v>25.74</v>
      </c>
      <c r="AK46">
        <v>172</v>
      </c>
      <c r="AL46">
        <v>73</v>
      </c>
    </row>
    <row r="47" spans="1:38">
      <c r="A47" t="s">
        <v>89</v>
      </c>
      <c r="B47" s="34">
        <v>145.76</v>
      </c>
      <c r="C47" s="34">
        <v>57.66</v>
      </c>
      <c r="D47" s="93">
        <f t="shared" si="0"/>
        <v>94.7</v>
      </c>
      <c r="E47" s="34">
        <v>16.11</v>
      </c>
      <c r="F47" s="34"/>
      <c r="G47" s="34"/>
      <c r="H47" s="34"/>
      <c r="I47" s="34"/>
      <c r="J47" s="37">
        <v>14.53</v>
      </c>
      <c r="K47" s="37">
        <v>14.53</v>
      </c>
      <c r="L47" s="37">
        <v>14.89</v>
      </c>
      <c r="M47">
        <v>66.25</v>
      </c>
      <c r="N47">
        <v>226.96</v>
      </c>
      <c r="O47">
        <v>100.62</v>
      </c>
      <c r="P47">
        <v>5.75</v>
      </c>
      <c r="Q47">
        <v>7.61</v>
      </c>
      <c r="R47" s="93">
        <v>31.57</v>
      </c>
      <c r="S47" s="93">
        <v>31.57</v>
      </c>
      <c r="T47" s="93">
        <v>31.56</v>
      </c>
      <c r="U47">
        <v>6.68</v>
      </c>
      <c r="V47">
        <v>132.68603999999999</v>
      </c>
      <c r="W47">
        <v>6.17</v>
      </c>
      <c r="X47">
        <v>25</v>
      </c>
      <c r="Y47">
        <v>8.34</v>
      </c>
      <c r="Z47">
        <v>8.33</v>
      </c>
      <c r="AA47">
        <v>230</v>
      </c>
      <c r="AB47">
        <v>46</v>
      </c>
      <c r="AC47">
        <v>90.35</v>
      </c>
      <c r="AD47">
        <v>44.5</v>
      </c>
      <c r="AE47">
        <v>87</v>
      </c>
      <c r="AF47">
        <v>43</v>
      </c>
      <c r="AG47">
        <v>7.66</v>
      </c>
      <c r="AH47">
        <v>25</v>
      </c>
      <c r="AI47">
        <v>25</v>
      </c>
      <c r="AJ47">
        <v>25.74</v>
      </c>
      <c r="AK47">
        <v>179</v>
      </c>
      <c r="AL47">
        <v>76</v>
      </c>
    </row>
    <row r="48" spans="1:38">
      <c r="A48" t="s">
        <v>90</v>
      </c>
      <c r="B48" s="34">
        <v>145.76</v>
      </c>
      <c r="C48" s="34">
        <v>57.66</v>
      </c>
      <c r="D48" s="93">
        <f t="shared" si="0"/>
        <v>94.199999999999989</v>
      </c>
      <c r="E48" s="34">
        <v>16.11</v>
      </c>
      <c r="F48" s="34"/>
      <c r="G48" s="34"/>
      <c r="H48" s="34"/>
      <c r="I48" s="34"/>
      <c r="J48" s="37">
        <v>14.85</v>
      </c>
      <c r="K48" s="37">
        <v>14.85</v>
      </c>
      <c r="L48" s="37">
        <v>15.22</v>
      </c>
      <c r="M48">
        <v>66.25</v>
      </c>
      <c r="N48">
        <v>273.08</v>
      </c>
      <c r="O48">
        <v>100.62</v>
      </c>
      <c r="P48">
        <v>5.75</v>
      </c>
      <c r="Q48">
        <v>7.61</v>
      </c>
      <c r="R48" s="93">
        <v>31.4</v>
      </c>
      <c r="S48" s="93">
        <v>31.4</v>
      </c>
      <c r="T48" s="93">
        <v>31.4</v>
      </c>
      <c r="U48">
        <v>6.68</v>
      </c>
      <c r="V48">
        <v>134.58573000000001</v>
      </c>
      <c r="W48">
        <v>6.17</v>
      </c>
      <c r="X48">
        <v>25</v>
      </c>
      <c r="Y48">
        <v>8.34</v>
      </c>
      <c r="Z48">
        <v>8.33</v>
      </c>
      <c r="AA48">
        <v>230</v>
      </c>
      <c r="AB48">
        <v>46</v>
      </c>
      <c r="AC48">
        <v>90.31</v>
      </c>
      <c r="AD48">
        <v>44.5</v>
      </c>
      <c r="AE48">
        <v>88</v>
      </c>
      <c r="AF48">
        <v>44</v>
      </c>
      <c r="AG48">
        <v>8.34</v>
      </c>
      <c r="AH48">
        <v>26.67</v>
      </c>
      <c r="AI48">
        <v>26.67</v>
      </c>
      <c r="AJ48">
        <v>25.74</v>
      </c>
      <c r="AK48">
        <v>182</v>
      </c>
      <c r="AL48">
        <v>78</v>
      </c>
    </row>
    <row r="49" spans="1:38">
      <c r="A49" t="s">
        <v>91</v>
      </c>
      <c r="B49" s="34">
        <v>145.76</v>
      </c>
      <c r="C49" s="34">
        <v>57.66</v>
      </c>
      <c r="D49" s="93">
        <f t="shared" si="0"/>
        <v>94.199999999999989</v>
      </c>
      <c r="E49" s="34">
        <v>16.11</v>
      </c>
      <c r="F49" s="34"/>
      <c r="G49" s="34"/>
      <c r="H49" s="34"/>
      <c r="I49" s="34"/>
      <c r="J49" s="37">
        <v>15.08</v>
      </c>
      <c r="K49" s="37">
        <v>15.08</v>
      </c>
      <c r="L49" s="37">
        <v>15.45</v>
      </c>
      <c r="M49">
        <v>66.25</v>
      </c>
      <c r="N49">
        <v>273.08</v>
      </c>
      <c r="O49">
        <v>100.62</v>
      </c>
      <c r="P49">
        <v>5.75</v>
      </c>
      <c r="Q49">
        <v>7.21</v>
      </c>
      <c r="R49" s="93">
        <v>31.4</v>
      </c>
      <c r="S49" s="93">
        <v>31.4</v>
      </c>
      <c r="T49" s="93">
        <v>31.4</v>
      </c>
      <c r="U49">
        <v>6.68</v>
      </c>
      <c r="V49">
        <v>135.033862</v>
      </c>
      <c r="W49">
        <v>6.17</v>
      </c>
      <c r="X49">
        <v>25</v>
      </c>
      <c r="Y49">
        <v>8.34</v>
      </c>
      <c r="Z49">
        <v>8.33</v>
      </c>
      <c r="AA49">
        <v>230</v>
      </c>
      <c r="AB49">
        <v>46</v>
      </c>
      <c r="AC49">
        <v>90.39</v>
      </c>
      <c r="AD49">
        <v>44.5</v>
      </c>
      <c r="AE49">
        <v>88</v>
      </c>
      <c r="AF49">
        <v>44</v>
      </c>
      <c r="AG49">
        <v>8.66</v>
      </c>
      <c r="AH49">
        <v>15.67</v>
      </c>
      <c r="AI49">
        <v>15.67</v>
      </c>
      <c r="AJ49">
        <v>25.74</v>
      </c>
      <c r="AK49">
        <v>182</v>
      </c>
      <c r="AL49">
        <v>78</v>
      </c>
    </row>
    <row r="50" spans="1:38">
      <c r="A50" t="s">
        <v>92</v>
      </c>
      <c r="B50" s="34">
        <v>145.76</v>
      </c>
      <c r="C50" s="34">
        <v>57.66</v>
      </c>
      <c r="D50" s="93">
        <f t="shared" si="0"/>
        <v>94.199999999999989</v>
      </c>
      <c r="E50" s="34">
        <v>16.11</v>
      </c>
      <c r="F50" s="34"/>
      <c r="G50" s="34"/>
      <c r="H50" s="34"/>
      <c r="I50" s="34"/>
      <c r="J50" s="37">
        <v>15.23</v>
      </c>
      <c r="K50" s="37">
        <v>15.23</v>
      </c>
      <c r="L50" s="37">
        <v>15.61</v>
      </c>
      <c r="M50">
        <v>66.25</v>
      </c>
      <c r="N50">
        <v>273.08</v>
      </c>
      <c r="O50">
        <v>100.62</v>
      </c>
      <c r="P50">
        <v>5.75</v>
      </c>
      <c r="Q50">
        <v>7.21</v>
      </c>
      <c r="R50" s="93">
        <v>31.4</v>
      </c>
      <c r="S50" s="93">
        <v>31.4</v>
      </c>
      <c r="T50" s="93">
        <v>31.4</v>
      </c>
      <c r="U50">
        <v>6.68</v>
      </c>
      <c r="V50">
        <v>135.06308799999999</v>
      </c>
      <c r="W50">
        <v>6.17</v>
      </c>
      <c r="X50">
        <v>25</v>
      </c>
      <c r="Y50">
        <v>8.34</v>
      </c>
      <c r="Z50">
        <v>8.33</v>
      </c>
      <c r="AA50">
        <v>230</v>
      </c>
      <c r="AB50">
        <v>46</v>
      </c>
      <c r="AC50">
        <v>90.57</v>
      </c>
      <c r="AD50">
        <v>44.5</v>
      </c>
      <c r="AE50">
        <v>88</v>
      </c>
      <c r="AF50">
        <v>44</v>
      </c>
      <c r="AG50">
        <v>9.34</v>
      </c>
      <c r="AH50">
        <v>16</v>
      </c>
      <c r="AI50">
        <v>16</v>
      </c>
      <c r="AJ50">
        <v>25.74</v>
      </c>
      <c r="AK50">
        <v>182</v>
      </c>
      <c r="AL50">
        <v>78</v>
      </c>
    </row>
    <row r="51" spans="1:38">
      <c r="A51" t="s">
        <v>93</v>
      </c>
      <c r="B51" s="34">
        <v>194.05</v>
      </c>
      <c r="C51" s="34">
        <v>57.66</v>
      </c>
      <c r="D51" s="93">
        <f t="shared" si="0"/>
        <v>94.199999999999989</v>
      </c>
      <c r="E51" s="34">
        <v>16.11</v>
      </c>
      <c r="F51" s="34"/>
      <c r="G51" s="34"/>
      <c r="H51" s="34"/>
      <c r="I51" s="34"/>
      <c r="J51" s="37">
        <v>15.39</v>
      </c>
      <c r="K51" s="37">
        <v>15.39</v>
      </c>
      <c r="L51" s="37">
        <v>15.77</v>
      </c>
      <c r="M51">
        <v>66.25</v>
      </c>
      <c r="N51">
        <v>273.08</v>
      </c>
      <c r="O51">
        <v>100.62</v>
      </c>
      <c r="P51">
        <v>5.75</v>
      </c>
      <c r="Q51">
        <v>16</v>
      </c>
      <c r="R51" s="93">
        <v>31.4</v>
      </c>
      <c r="S51" s="93">
        <v>31.4</v>
      </c>
      <c r="T51" s="93">
        <v>31.4</v>
      </c>
      <c r="U51">
        <v>6.68</v>
      </c>
      <c r="V51">
        <v>134.32269600000001</v>
      </c>
      <c r="W51">
        <v>6.27</v>
      </c>
      <c r="X51">
        <v>26</v>
      </c>
      <c r="Y51">
        <v>8.66</v>
      </c>
      <c r="Z51">
        <v>8.67</v>
      </c>
      <c r="AA51">
        <v>230</v>
      </c>
      <c r="AB51">
        <v>46</v>
      </c>
      <c r="AC51">
        <v>90.67</v>
      </c>
      <c r="AD51">
        <v>44.5</v>
      </c>
      <c r="AE51">
        <v>88</v>
      </c>
      <c r="AF51">
        <v>44</v>
      </c>
      <c r="AG51">
        <v>7.66</v>
      </c>
      <c r="AH51">
        <v>16.329999999999998</v>
      </c>
      <c r="AI51">
        <v>16.329999999999998</v>
      </c>
      <c r="AJ51">
        <v>25.74</v>
      </c>
      <c r="AK51">
        <v>182</v>
      </c>
      <c r="AL51">
        <v>78</v>
      </c>
    </row>
    <row r="52" spans="1:38">
      <c r="A52" t="s">
        <v>94</v>
      </c>
      <c r="B52" s="34">
        <v>201.72</v>
      </c>
      <c r="C52" s="34">
        <v>57.66</v>
      </c>
      <c r="D52" s="93">
        <f t="shared" si="0"/>
        <v>94.199999999999989</v>
      </c>
      <c r="E52" s="34">
        <v>16.11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66.25</v>
      </c>
      <c r="N52">
        <v>273.08</v>
      </c>
      <c r="O52">
        <v>100.62</v>
      </c>
      <c r="P52">
        <v>5.75</v>
      </c>
      <c r="Q52">
        <v>16.399999999999999</v>
      </c>
      <c r="R52" s="93">
        <v>31.4</v>
      </c>
      <c r="S52" s="93">
        <v>31.4</v>
      </c>
      <c r="T52" s="93">
        <v>31.4</v>
      </c>
      <c r="U52">
        <v>6.68</v>
      </c>
      <c r="V52">
        <v>133.28030200000001</v>
      </c>
      <c r="W52">
        <v>6.27</v>
      </c>
      <c r="X52">
        <v>27</v>
      </c>
      <c r="Y52">
        <v>9</v>
      </c>
      <c r="Z52">
        <v>9</v>
      </c>
      <c r="AA52">
        <v>230</v>
      </c>
      <c r="AB52">
        <v>46</v>
      </c>
      <c r="AC52">
        <v>90.63</v>
      </c>
      <c r="AD52">
        <v>44.5</v>
      </c>
      <c r="AE52">
        <v>88</v>
      </c>
      <c r="AF52">
        <v>44</v>
      </c>
      <c r="AG52">
        <v>7.66</v>
      </c>
      <c r="AH52">
        <v>16.670000000000002</v>
      </c>
      <c r="AI52">
        <v>16.670000000000002</v>
      </c>
      <c r="AJ52">
        <v>25.74</v>
      </c>
      <c r="AK52">
        <v>182</v>
      </c>
      <c r="AL52">
        <v>78</v>
      </c>
    </row>
    <row r="53" spans="1:38">
      <c r="A53" t="s">
        <v>95</v>
      </c>
      <c r="B53" s="34">
        <v>206.25</v>
      </c>
      <c r="C53" s="34">
        <v>57.66</v>
      </c>
      <c r="D53" s="93">
        <f t="shared" si="0"/>
        <v>94.199999999999989</v>
      </c>
      <c r="E53" s="34">
        <v>16.11</v>
      </c>
      <c r="F53" s="34"/>
      <c r="G53" s="34"/>
      <c r="H53" s="34"/>
      <c r="I53" s="34"/>
      <c r="J53" s="37">
        <v>15.43</v>
      </c>
      <c r="K53" s="37">
        <v>15.43</v>
      </c>
      <c r="L53" s="37">
        <v>15.81</v>
      </c>
      <c r="M53">
        <v>66.25</v>
      </c>
      <c r="N53">
        <v>273.08</v>
      </c>
      <c r="O53">
        <v>100.62</v>
      </c>
      <c r="P53">
        <v>5.75</v>
      </c>
      <c r="Q53">
        <v>22.01</v>
      </c>
      <c r="R53" s="93">
        <v>31.4</v>
      </c>
      <c r="S53" s="93">
        <v>31.4</v>
      </c>
      <c r="T53" s="93">
        <v>31.4</v>
      </c>
      <c r="U53">
        <v>6.68</v>
      </c>
      <c r="V53">
        <v>133.27055999999999</v>
      </c>
      <c r="W53">
        <v>6.27</v>
      </c>
      <c r="X53">
        <v>27</v>
      </c>
      <c r="Y53">
        <v>9</v>
      </c>
      <c r="Z53">
        <v>9</v>
      </c>
      <c r="AA53">
        <v>230</v>
      </c>
      <c r="AB53">
        <v>46</v>
      </c>
      <c r="AC53">
        <v>90.58</v>
      </c>
      <c r="AD53">
        <v>44.5</v>
      </c>
      <c r="AE53">
        <v>88</v>
      </c>
      <c r="AF53">
        <v>44</v>
      </c>
      <c r="AG53">
        <v>8</v>
      </c>
      <c r="AH53">
        <v>18.329999999999998</v>
      </c>
      <c r="AI53">
        <v>18.329999999999998</v>
      </c>
      <c r="AJ53">
        <v>25.74</v>
      </c>
      <c r="AK53">
        <v>182</v>
      </c>
      <c r="AL53">
        <v>78</v>
      </c>
    </row>
    <row r="54" spans="1:38">
      <c r="A54" t="s">
        <v>96</v>
      </c>
      <c r="B54" s="34">
        <v>206.25</v>
      </c>
      <c r="C54" s="34">
        <v>57.66</v>
      </c>
      <c r="D54" s="93">
        <f t="shared" si="0"/>
        <v>94.199999999999989</v>
      </c>
      <c r="E54" s="34">
        <v>16.11</v>
      </c>
      <c r="F54" s="34"/>
      <c r="G54" s="34"/>
      <c r="H54" s="34"/>
      <c r="I54" s="34"/>
      <c r="J54" s="37">
        <v>15.34</v>
      </c>
      <c r="K54" s="37">
        <v>15.34</v>
      </c>
      <c r="L54" s="37">
        <v>15.72</v>
      </c>
      <c r="M54">
        <v>66.25</v>
      </c>
      <c r="N54">
        <v>273.08</v>
      </c>
      <c r="O54">
        <v>100.62</v>
      </c>
      <c r="P54">
        <v>5.75</v>
      </c>
      <c r="Q54">
        <v>22.41</v>
      </c>
      <c r="R54" s="93">
        <v>31.4</v>
      </c>
      <c r="S54" s="93">
        <v>31.4</v>
      </c>
      <c r="T54" s="93">
        <v>31.4</v>
      </c>
      <c r="U54">
        <v>6.68</v>
      </c>
      <c r="V54">
        <v>132.86139600000001</v>
      </c>
      <c r="W54">
        <v>6.27</v>
      </c>
      <c r="X54">
        <v>27</v>
      </c>
      <c r="Y54">
        <v>9</v>
      </c>
      <c r="Z54">
        <v>9</v>
      </c>
      <c r="AA54">
        <v>230</v>
      </c>
      <c r="AB54">
        <v>46</v>
      </c>
      <c r="AC54">
        <v>90.53</v>
      </c>
      <c r="AD54">
        <v>44.5</v>
      </c>
      <c r="AE54">
        <v>88</v>
      </c>
      <c r="AF54">
        <v>44</v>
      </c>
      <c r="AG54">
        <v>8.34</v>
      </c>
      <c r="AH54">
        <v>20</v>
      </c>
      <c r="AI54">
        <v>20</v>
      </c>
      <c r="AJ54">
        <v>25.74</v>
      </c>
      <c r="AK54">
        <v>182</v>
      </c>
      <c r="AL54">
        <v>78</v>
      </c>
    </row>
    <row r="55" spans="1:38">
      <c r="A55" t="s">
        <v>97</v>
      </c>
      <c r="B55" s="34">
        <v>206.25</v>
      </c>
      <c r="C55" s="34">
        <v>57.66</v>
      </c>
      <c r="D55" s="93">
        <f t="shared" si="0"/>
        <v>94.199999999999989</v>
      </c>
      <c r="E55" s="34">
        <v>16.11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66.25</v>
      </c>
      <c r="N55">
        <v>231.79</v>
      </c>
      <c r="O55">
        <v>100.62</v>
      </c>
      <c r="P55">
        <v>5.9</v>
      </c>
      <c r="Q55">
        <v>23.01</v>
      </c>
      <c r="R55" s="93">
        <v>31.4</v>
      </c>
      <c r="S55" s="93">
        <v>31.4</v>
      </c>
      <c r="T55" s="93">
        <v>31.4</v>
      </c>
      <c r="U55">
        <v>6.92</v>
      </c>
      <c r="V55">
        <v>131.41958</v>
      </c>
      <c r="W55">
        <v>6.27</v>
      </c>
      <c r="X55">
        <v>27.5</v>
      </c>
      <c r="Y55">
        <v>9.16</v>
      </c>
      <c r="Z55">
        <v>9.17</v>
      </c>
      <c r="AA55">
        <v>230</v>
      </c>
      <c r="AB55">
        <v>46</v>
      </c>
      <c r="AC55">
        <v>90.42</v>
      </c>
      <c r="AD55">
        <v>44.5</v>
      </c>
      <c r="AE55">
        <v>85</v>
      </c>
      <c r="AF55">
        <v>43</v>
      </c>
      <c r="AG55">
        <v>8.66</v>
      </c>
      <c r="AH55">
        <v>21.67</v>
      </c>
      <c r="AI55">
        <v>21.67</v>
      </c>
      <c r="AJ55">
        <v>25.74</v>
      </c>
      <c r="AK55">
        <v>179</v>
      </c>
      <c r="AL55">
        <v>76</v>
      </c>
    </row>
    <row r="56" spans="1:38">
      <c r="A56" t="s">
        <v>98</v>
      </c>
      <c r="B56" s="34">
        <v>206.25</v>
      </c>
      <c r="C56" s="34">
        <v>57.66</v>
      </c>
      <c r="D56" s="93">
        <f t="shared" si="0"/>
        <v>93.7</v>
      </c>
      <c r="E56" s="34">
        <v>16.11</v>
      </c>
      <c r="F56" s="34"/>
      <c r="G56" s="34"/>
      <c r="H56" s="34"/>
      <c r="I56" s="34"/>
      <c r="J56" s="37">
        <v>15.14</v>
      </c>
      <c r="K56" s="37">
        <v>15.14</v>
      </c>
      <c r="L56" s="37">
        <v>15.52</v>
      </c>
      <c r="M56">
        <v>66.25</v>
      </c>
      <c r="N56">
        <v>231.79</v>
      </c>
      <c r="O56">
        <v>100.62</v>
      </c>
      <c r="P56">
        <v>5.9</v>
      </c>
      <c r="Q56">
        <v>24.01</v>
      </c>
      <c r="R56" s="93">
        <v>31.23</v>
      </c>
      <c r="S56" s="93">
        <v>31.23</v>
      </c>
      <c r="T56" s="93">
        <v>31.24</v>
      </c>
      <c r="U56">
        <v>6.92</v>
      </c>
      <c r="V56">
        <v>128.88666000000001</v>
      </c>
      <c r="W56">
        <v>6.27</v>
      </c>
      <c r="X56">
        <v>28.5</v>
      </c>
      <c r="Y56">
        <v>9.5</v>
      </c>
      <c r="Z56">
        <v>9.5</v>
      </c>
      <c r="AA56">
        <v>230</v>
      </c>
      <c r="AB56">
        <v>46</v>
      </c>
      <c r="AC56">
        <v>90.42</v>
      </c>
      <c r="AD56">
        <v>44.5</v>
      </c>
      <c r="AE56">
        <v>85</v>
      </c>
      <c r="AF56">
        <v>43</v>
      </c>
      <c r="AG56">
        <v>9.34</v>
      </c>
      <c r="AH56">
        <v>23.33</v>
      </c>
      <c r="AI56">
        <v>23.33</v>
      </c>
      <c r="AJ56">
        <v>25.74</v>
      </c>
      <c r="AK56">
        <v>179</v>
      </c>
      <c r="AL56">
        <v>76</v>
      </c>
    </row>
    <row r="57" spans="1:38">
      <c r="A57" t="s">
        <v>99</v>
      </c>
      <c r="B57" s="34">
        <v>206.25</v>
      </c>
      <c r="C57" s="34">
        <v>57.66</v>
      </c>
      <c r="D57" s="93">
        <f t="shared" si="0"/>
        <v>93.7</v>
      </c>
      <c r="E57" s="34">
        <v>16.11</v>
      </c>
      <c r="F57" s="34"/>
      <c r="G57" s="34"/>
      <c r="H57" s="34"/>
      <c r="I57" s="34"/>
      <c r="J57" s="37">
        <v>14.87</v>
      </c>
      <c r="K57" s="37">
        <v>14.87</v>
      </c>
      <c r="L57" s="37">
        <v>15.24</v>
      </c>
      <c r="M57">
        <v>66.25</v>
      </c>
      <c r="N57">
        <v>273.08</v>
      </c>
      <c r="O57">
        <v>100.62</v>
      </c>
      <c r="P57">
        <v>5.9</v>
      </c>
      <c r="Q57">
        <v>24.41</v>
      </c>
      <c r="R57" s="93">
        <v>31.23</v>
      </c>
      <c r="S57" s="93">
        <v>31.23</v>
      </c>
      <c r="T57" s="93">
        <v>31.24</v>
      </c>
      <c r="U57">
        <v>6.92</v>
      </c>
      <c r="V57">
        <v>123.226558</v>
      </c>
      <c r="W57">
        <v>6.27</v>
      </c>
      <c r="X57">
        <v>29.5</v>
      </c>
      <c r="Y57">
        <v>9.84</v>
      </c>
      <c r="Z57">
        <v>9.83</v>
      </c>
      <c r="AA57">
        <v>230</v>
      </c>
      <c r="AB57">
        <v>46</v>
      </c>
      <c r="AC57">
        <v>90.32</v>
      </c>
      <c r="AD57">
        <v>44.5</v>
      </c>
      <c r="AE57">
        <v>85</v>
      </c>
      <c r="AF57">
        <v>43</v>
      </c>
      <c r="AG57">
        <v>10</v>
      </c>
      <c r="AH57">
        <v>26.67</v>
      </c>
      <c r="AI57">
        <v>26.67</v>
      </c>
      <c r="AJ57">
        <v>25.74</v>
      </c>
      <c r="AK57">
        <v>179</v>
      </c>
      <c r="AL57">
        <v>76</v>
      </c>
    </row>
    <row r="58" spans="1:38">
      <c r="A58" t="s">
        <v>100</v>
      </c>
      <c r="B58" s="34">
        <v>206.25</v>
      </c>
      <c r="C58" s="34">
        <v>68.12</v>
      </c>
      <c r="D58" s="93">
        <f t="shared" si="0"/>
        <v>94.199999999999989</v>
      </c>
      <c r="E58" s="34">
        <v>16.11</v>
      </c>
      <c r="F58" s="34"/>
      <c r="G58" s="34"/>
      <c r="H58" s="34"/>
      <c r="I58" s="34"/>
      <c r="J58" s="37">
        <v>14.57</v>
      </c>
      <c r="K58" s="37">
        <v>14.57</v>
      </c>
      <c r="L58" s="37">
        <v>14.95</v>
      </c>
      <c r="M58">
        <v>66.25</v>
      </c>
      <c r="N58">
        <v>273.08</v>
      </c>
      <c r="O58">
        <v>100.62</v>
      </c>
      <c r="P58">
        <v>5.9</v>
      </c>
      <c r="Q58">
        <v>25.01</v>
      </c>
      <c r="R58" s="93">
        <v>31.4</v>
      </c>
      <c r="S58" s="93">
        <v>31.4</v>
      </c>
      <c r="T58" s="93">
        <v>31.4</v>
      </c>
      <c r="U58">
        <v>6.92</v>
      </c>
      <c r="V58">
        <v>119.368726</v>
      </c>
      <c r="W58">
        <v>6.27</v>
      </c>
      <c r="X58">
        <v>31</v>
      </c>
      <c r="Y58">
        <v>10.34</v>
      </c>
      <c r="Z58">
        <v>10.33</v>
      </c>
      <c r="AA58">
        <v>230</v>
      </c>
      <c r="AB58">
        <v>46</v>
      </c>
      <c r="AC58">
        <v>90.37</v>
      </c>
      <c r="AD58">
        <v>44.5</v>
      </c>
      <c r="AE58">
        <v>85</v>
      </c>
      <c r="AF58">
        <v>43</v>
      </c>
      <c r="AG58">
        <v>10.66</v>
      </c>
      <c r="AH58">
        <v>30</v>
      </c>
      <c r="AI58">
        <v>30</v>
      </c>
      <c r="AJ58">
        <v>25.74</v>
      </c>
      <c r="AK58">
        <v>179</v>
      </c>
      <c r="AL58">
        <v>76</v>
      </c>
    </row>
    <row r="59" spans="1:38">
      <c r="A59" t="s">
        <v>101</v>
      </c>
      <c r="B59" s="34">
        <v>254.54</v>
      </c>
      <c r="C59" s="34">
        <v>87.12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14.24</v>
      </c>
      <c r="K59" s="37">
        <v>14.24</v>
      </c>
      <c r="L59" s="37">
        <v>14.59</v>
      </c>
      <c r="M59">
        <v>115.47</v>
      </c>
      <c r="N59">
        <v>273.08</v>
      </c>
      <c r="O59">
        <v>100.62</v>
      </c>
      <c r="P59">
        <v>5.9</v>
      </c>
      <c r="Q59">
        <v>20</v>
      </c>
      <c r="R59" s="93">
        <v>31.4</v>
      </c>
      <c r="S59" s="93">
        <v>31.4</v>
      </c>
      <c r="T59" s="93">
        <v>31.4</v>
      </c>
      <c r="U59">
        <v>7.07</v>
      </c>
      <c r="V59">
        <v>115.023794</v>
      </c>
      <c r="W59">
        <v>6.5</v>
      </c>
      <c r="X59">
        <v>32.5</v>
      </c>
      <c r="Y59">
        <v>10.84</v>
      </c>
      <c r="Z59">
        <v>10.83</v>
      </c>
      <c r="AA59">
        <v>230</v>
      </c>
      <c r="AB59">
        <v>46</v>
      </c>
      <c r="AC59">
        <v>90.22</v>
      </c>
      <c r="AD59">
        <v>42.23</v>
      </c>
      <c r="AE59">
        <v>84</v>
      </c>
      <c r="AF59">
        <v>42</v>
      </c>
      <c r="AG59">
        <v>11.34</v>
      </c>
      <c r="AH59">
        <v>33.33</v>
      </c>
      <c r="AI59">
        <v>33.33</v>
      </c>
      <c r="AJ59">
        <v>25.74</v>
      </c>
      <c r="AK59">
        <v>179</v>
      </c>
      <c r="AL59">
        <v>76</v>
      </c>
    </row>
    <row r="60" spans="1:38">
      <c r="A60" t="s">
        <v>102</v>
      </c>
      <c r="B60" s="34">
        <v>262.20999999999998</v>
      </c>
      <c r="C60" s="34">
        <v>87.12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13.84</v>
      </c>
      <c r="K60" s="37">
        <v>13.84</v>
      </c>
      <c r="L60" s="37">
        <v>14.18</v>
      </c>
      <c r="M60">
        <v>115.47</v>
      </c>
      <c r="N60">
        <v>273.08</v>
      </c>
      <c r="O60">
        <v>100.62</v>
      </c>
      <c r="P60">
        <v>5.9</v>
      </c>
      <c r="Q60">
        <v>21.01</v>
      </c>
      <c r="R60" s="93">
        <v>31.4</v>
      </c>
      <c r="S60" s="93">
        <v>31.4</v>
      </c>
      <c r="T60" s="93">
        <v>31.4</v>
      </c>
      <c r="U60">
        <v>7.07</v>
      </c>
      <c r="V60">
        <v>109.88976</v>
      </c>
      <c r="W60">
        <v>6.5</v>
      </c>
      <c r="X60">
        <v>35</v>
      </c>
      <c r="Y60">
        <v>11.66</v>
      </c>
      <c r="Z60">
        <v>11.67</v>
      </c>
      <c r="AA60">
        <v>230</v>
      </c>
      <c r="AB60">
        <v>46</v>
      </c>
      <c r="AC60">
        <v>89.87</v>
      </c>
      <c r="AD60">
        <v>41.67</v>
      </c>
      <c r="AE60">
        <v>83</v>
      </c>
      <c r="AF60">
        <v>41</v>
      </c>
      <c r="AG60">
        <v>12</v>
      </c>
      <c r="AH60">
        <v>36.67</v>
      </c>
      <c r="AI60">
        <v>36.67</v>
      </c>
      <c r="AJ60">
        <v>25.74</v>
      </c>
      <c r="AK60">
        <v>175</v>
      </c>
      <c r="AL60">
        <v>75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13.41</v>
      </c>
      <c r="K61" s="37">
        <v>13.41</v>
      </c>
      <c r="L61" s="37">
        <v>13.74</v>
      </c>
      <c r="M61">
        <v>115.47</v>
      </c>
      <c r="N61">
        <v>273.08</v>
      </c>
      <c r="O61">
        <v>100.62</v>
      </c>
      <c r="P61">
        <v>5.9</v>
      </c>
      <c r="Q61">
        <v>22.01</v>
      </c>
      <c r="R61" s="93">
        <v>31.4</v>
      </c>
      <c r="S61" s="93">
        <v>31.4</v>
      </c>
      <c r="T61" s="93">
        <v>31.4</v>
      </c>
      <c r="U61">
        <v>7.07</v>
      </c>
      <c r="V61">
        <v>105.06747</v>
      </c>
      <c r="W61">
        <v>6.5</v>
      </c>
      <c r="X61">
        <v>50</v>
      </c>
      <c r="Y61">
        <v>16.66</v>
      </c>
      <c r="Z61">
        <v>16.670000000000002</v>
      </c>
      <c r="AA61">
        <v>230</v>
      </c>
      <c r="AB61">
        <v>46</v>
      </c>
      <c r="AC61">
        <v>89.19</v>
      </c>
      <c r="AD61">
        <v>40.35</v>
      </c>
      <c r="AE61">
        <v>77</v>
      </c>
      <c r="AF61">
        <v>38</v>
      </c>
      <c r="AG61">
        <v>13</v>
      </c>
      <c r="AH61">
        <v>50.48</v>
      </c>
      <c r="AI61">
        <v>50.48</v>
      </c>
      <c r="AJ61">
        <v>26.24</v>
      </c>
      <c r="AK61">
        <v>172</v>
      </c>
      <c r="AL61">
        <v>73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12.78</v>
      </c>
      <c r="K62" s="37">
        <v>12.78</v>
      </c>
      <c r="L62" s="37">
        <v>13.09</v>
      </c>
      <c r="M62">
        <v>115.47</v>
      </c>
      <c r="N62">
        <v>273.08</v>
      </c>
      <c r="O62">
        <v>100.62</v>
      </c>
      <c r="P62">
        <v>5.9</v>
      </c>
      <c r="Q62">
        <v>23.01</v>
      </c>
      <c r="R62" s="93">
        <v>31.4</v>
      </c>
      <c r="S62" s="93">
        <v>31.4</v>
      </c>
      <c r="T62" s="93">
        <v>31.4</v>
      </c>
      <c r="U62">
        <v>7.07</v>
      </c>
      <c r="V62">
        <v>99.933436</v>
      </c>
      <c r="W62">
        <v>6.5</v>
      </c>
      <c r="X62">
        <v>55</v>
      </c>
      <c r="Y62">
        <v>18.34</v>
      </c>
      <c r="Z62">
        <v>18.329999999999998</v>
      </c>
      <c r="AA62">
        <v>218.82</v>
      </c>
      <c r="AB62">
        <v>43.76</v>
      </c>
      <c r="AC62">
        <v>87.34</v>
      </c>
      <c r="AD62">
        <v>39.04</v>
      </c>
      <c r="AE62">
        <v>73</v>
      </c>
      <c r="AF62">
        <v>37</v>
      </c>
      <c r="AG62">
        <v>14</v>
      </c>
      <c r="AH62">
        <v>51.88</v>
      </c>
      <c r="AI62">
        <v>51.88</v>
      </c>
      <c r="AJ62">
        <v>25.24</v>
      </c>
      <c r="AK62">
        <v>161</v>
      </c>
      <c r="AL62">
        <v>69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12.11</v>
      </c>
      <c r="K63" s="37">
        <v>12.11</v>
      </c>
      <c r="L63" s="37">
        <v>12.42</v>
      </c>
      <c r="M63">
        <v>66.25</v>
      </c>
      <c r="N63">
        <v>273.08</v>
      </c>
      <c r="O63">
        <v>100.62</v>
      </c>
      <c r="P63">
        <v>6.06</v>
      </c>
      <c r="Q63">
        <v>25.01</v>
      </c>
      <c r="R63" s="93">
        <v>31.4</v>
      </c>
      <c r="S63" s="93">
        <v>31.4</v>
      </c>
      <c r="T63" s="93">
        <v>31.4</v>
      </c>
      <c r="U63">
        <v>7.3</v>
      </c>
      <c r="V63">
        <v>92.490548000000004</v>
      </c>
      <c r="W63">
        <v>6.68</v>
      </c>
      <c r="X63">
        <v>60</v>
      </c>
      <c r="Y63">
        <v>20</v>
      </c>
      <c r="Z63">
        <v>20</v>
      </c>
      <c r="AA63">
        <v>208.28</v>
      </c>
      <c r="AB63">
        <v>41.65</v>
      </c>
      <c r="AC63">
        <v>83.61</v>
      </c>
      <c r="AD63">
        <v>37.369999999999997</v>
      </c>
      <c r="AE63">
        <v>69</v>
      </c>
      <c r="AF63">
        <v>34</v>
      </c>
      <c r="AG63">
        <v>15</v>
      </c>
      <c r="AH63">
        <v>52.54</v>
      </c>
      <c r="AI63">
        <v>52.54</v>
      </c>
      <c r="AJ63">
        <v>25.24</v>
      </c>
      <c r="AK63">
        <v>147</v>
      </c>
      <c r="AL63">
        <v>63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11.51</v>
      </c>
      <c r="K64" s="37">
        <v>11.51</v>
      </c>
      <c r="L64" s="37">
        <v>11.79</v>
      </c>
      <c r="M64">
        <v>115.47</v>
      </c>
      <c r="N64">
        <v>273.08</v>
      </c>
      <c r="O64">
        <v>100.62</v>
      </c>
      <c r="P64">
        <v>6.06</v>
      </c>
      <c r="Q64">
        <v>27.01</v>
      </c>
      <c r="R64" s="93">
        <v>31.5</v>
      </c>
      <c r="S64" s="93">
        <v>31.5</v>
      </c>
      <c r="T64" s="93">
        <v>31.5</v>
      </c>
      <c r="U64">
        <v>7.3</v>
      </c>
      <c r="V64">
        <v>87.04477</v>
      </c>
      <c r="W64">
        <v>6.68</v>
      </c>
      <c r="X64">
        <v>65</v>
      </c>
      <c r="Y64">
        <v>21.66</v>
      </c>
      <c r="Z64">
        <v>21.67</v>
      </c>
      <c r="AA64">
        <v>200.33</v>
      </c>
      <c r="AB64">
        <v>40.07</v>
      </c>
      <c r="AC64">
        <v>78.709999999999994</v>
      </c>
      <c r="AD64">
        <v>35.270000000000003</v>
      </c>
      <c r="AE64">
        <v>65</v>
      </c>
      <c r="AF64">
        <v>33</v>
      </c>
      <c r="AG64">
        <v>16</v>
      </c>
      <c r="AH64">
        <v>54.09</v>
      </c>
      <c r="AI64">
        <v>54.09</v>
      </c>
      <c r="AJ64">
        <v>25.74</v>
      </c>
      <c r="AK64">
        <v>137</v>
      </c>
      <c r="AL64">
        <v>58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10.73</v>
      </c>
      <c r="K65" s="37">
        <v>10.73</v>
      </c>
      <c r="L65" s="37">
        <v>11</v>
      </c>
      <c r="M65">
        <v>115.47</v>
      </c>
      <c r="N65">
        <v>273.08</v>
      </c>
      <c r="O65">
        <v>100.62</v>
      </c>
      <c r="P65">
        <v>6.06</v>
      </c>
      <c r="Q65">
        <v>27.61</v>
      </c>
      <c r="R65" s="93">
        <v>31.5</v>
      </c>
      <c r="S65" s="93">
        <v>31.5</v>
      </c>
      <c r="T65" s="93">
        <v>31.5</v>
      </c>
      <c r="U65">
        <v>7.3</v>
      </c>
      <c r="V65">
        <v>81.043698000000006</v>
      </c>
      <c r="W65">
        <v>5.76</v>
      </c>
      <c r="X65">
        <v>70</v>
      </c>
      <c r="Y65">
        <v>23.34</v>
      </c>
      <c r="Z65">
        <v>23.33</v>
      </c>
      <c r="AA65">
        <v>188.75</v>
      </c>
      <c r="AB65">
        <v>37.75</v>
      </c>
      <c r="AC65">
        <v>73.42</v>
      </c>
      <c r="AD65">
        <v>33.14</v>
      </c>
      <c r="AE65">
        <v>60</v>
      </c>
      <c r="AF65">
        <v>30</v>
      </c>
      <c r="AG65">
        <v>17</v>
      </c>
      <c r="AH65">
        <v>55.95</v>
      </c>
      <c r="AI65">
        <v>55.95</v>
      </c>
      <c r="AJ65">
        <v>26.74</v>
      </c>
      <c r="AK65">
        <v>129</v>
      </c>
      <c r="AL65">
        <v>55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10.01</v>
      </c>
      <c r="K66" s="37">
        <v>10.01</v>
      </c>
      <c r="L66" s="37">
        <v>10.26</v>
      </c>
      <c r="M66">
        <v>115.47</v>
      </c>
      <c r="N66">
        <v>273.08</v>
      </c>
      <c r="O66">
        <v>100.62</v>
      </c>
      <c r="P66">
        <v>6.06</v>
      </c>
      <c r="Q66">
        <v>27.81</v>
      </c>
      <c r="R66" s="93">
        <v>31.83</v>
      </c>
      <c r="S66" s="93">
        <v>31.83</v>
      </c>
      <c r="T66" s="93">
        <v>31.84</v>
      </c>
      <c r="U66">
        <v>7.3</v>
      </c>
      <c r="V66">
        <v>74.760108000000002</v>
      </c>
      <c r="W66">
        <v>5.76</v>
      </c>
      <c r="X66">
        <v>75</v>
      </c>
      <c r="Y66">
        <v>25</v>
      </c>
      <c r="Z66">
        <v>25</v>
      </c>
      <c r="AA66">
        <v>176.08</v>
      </c>
      <c r="AB66">
        <v>35.22</v>
      </c>
      <c r="AC66">
        <v>67.849999999999994</v>
      </c>
      <c r="AD66">
        <v>31.58</v>
      </c>
      <c r="AE66">
        <v>55</v>
      </c>
      <c r="AF66">
        <v>28</v>
      </c>
      <c r="AG66">
        <v>18</v>
      </c>
      <c r="AH66">
        <v>57.33</v>
      </c>
      <c r="AI66">
        <v>57.33</v>
      </c>
      <c r="AJ66">
        <v>26.74</v>
      </c>
      <c r="AK66">
        <v>119</v>
      </c>
      <c r="AL66">
        <v>51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9.15</v>
      </c>
      <c r="K67" s="37">
        <v>9.15</v>
      </c>
      <c r="L67" s="37">
        <v>9.3800000000000008</v>
      </c>
      <c r="M67">
        <v>115.47</v>
      </c>
      <c r="N67">
        <v>273.08</v>
      </c>
      <c r="O67">
        <v>100.62</v>
      </c>
      <c r="P67">
        <v>6.68</v>
      </c>
      <c r="Q67">
        <v>28.21</v>
      </c>
      <c r="R67" s="93">
        <v>32</v>
      </c>
      <c r="S67" s="93">
        <v>32</v>
      </c>
      <c r="T67" s="93">
        <v>32</v>
      </c>
      <c r="U67">
        <v>7.52</v>
      </c>
      <c r="V67">
        <v>67.950450000000004</v>
      </c>
      <c r="W67">
        <v>6.32</v>
      </c>
      <c r="X67">
        <v>65</v>
      </c>
      <c r="Y67">
        <v>21.66</v>
      </c>
      <c r="Z67">
        <v>21.67</v>
      </c>
      <c r="AA67">
        <v>160.94</v>
      </c>
      <c r="AB67">
        <v>32.19</v>
      </c>
      <c r="AC67">
        <v>62.05</v>
      </c>
      <c r="AD67">
        <v>29.24</v>
      </c>
      <c r="AE67">
        <v>50</v>
      </c>
      <c r="AF67">
        <v>25</v>
      </c>
      <c r="AG67">
        <v>19</v>
      </c>
      <c r="AH67">
        <v>61</v>
      </c>
      <c r="AI67">
        <v>61</v>
      </c>
      <c r="AJ67">
        <v>27.25</v>
      </c>
      <c r="AK67">
        <v>105</v>
      </c>
      <c r="AL67">
        <v>45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115.47</v>
      </c>
      <c r="N68">
        <v>273.08</v>
      </c>
      <c r="O68">
        <v>100.62</v>
      </c>
      <c r="P68">
        <v>6.68</v>
      </c>
      <c r="Q68">
        <v>27.81</v>
      </c>
      <c r="R68" s="93">
        <v>32.33</v>
      </c>
      <c r="S68" s="93">
        <v>32.33</v>
      </c>
      <c r="T68" s="93">
        <v>32.340000000000003</v>
      </c>
      <c r="U68">
        <v>7.52</v>
      </c>
      <c r="V68">
        <v>60.488078000000002</v>
      </c>
      <c r="W68">
        <v>6.32</v>
      </c>
      <c r="X68">
        <v>66.5</v>
      </c>
      <c r="Y68">
        <v>22.16</v>
      </c>
      <c r="Z68">
        <v>22.17</v>
      </c>
      <c r="AA68">
        <v>144.08000000000001</v>
      </c>
      <c r="AB68">
        <v>28.82</v>
      </c>
      <c r="AC68">
        <v>55.95</v>
      </c>
      <c r="AD68">
        <v>25.55</v>
      </c>
      <c r="AE68">
        <v>45</v>
      </c>
      <c r="AF68">
        <v>22</v>
      </c>
      <c r="AG68">
        <v>20</v>
      </c>
      <c r="AH68">
        <v>61</v>
      </c>
      <c r="AI68">
        <v>61</v>
      </c>
      <c r="AJ68">
        <v>27.25</v>
      </c>
      <c r="AK68">
        <v>91</v>
      </c>
      <c r="AL68">
        <v>39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97</v>
      </c>
      <c r="E69" s="34">
        <v>16.11</v>
      </c>
      <c r="F69" s="34"/>
      <c r="G69" s="34"/>
      <c r="H69" s="34"/>
      <c r="I69" s="34"/>
      <c r="J69" s="37">
        <v>7.39</v>
      </c>
      <c r="K69" s="37">
        <v>7.39</v>
      </c>
      <c r="L69" s="37">
        <v>7.57</v>
      </c>
      <c r="M69">
        <v>115.47</v>
      </c>
      <c r="N69">
        <v>273.08</v>
      </c>
      <c r="O69">
        <v>100.62</v>
      </c>
      <c r="P69">
        <v>6.84</v>
      </c>
      <c r="Q69">
        <v>28.41</v>
      </c>
      <c r="R69" s="93">
        <v>32.33</v>
      </c>
      <c r="S69" s="93">
        <v>32.33</v>
      </c>
      <c r="T69" s="93">
        <v>32.340000000000003</v>
      </c>
      <c r="U69">
        <v>7.52</v>
      </c>
      <c r="V69">
        <v>52.752929999999999</v>
      </c>
      <c r="W69">
        <v>6.32</v>
      </c>
      <c r="X69">
        <v>68</v>
      </c>
      <c r="Y69">
        <v>22.66</v>
      </c>
      <c r="Z69">
        <v>22.67</v>
      </c>
      <c r="AA69">
        <v>130.13999999999999</v>
      </c>
      <c r="AB69">
        <v>26.03</v>
      </c>
      <c r="AC69">
        <v>49.54</v>
      </c>
      <c r="AD69">
        <v>22.05</v>
      </c>
      <c r="AE69">
        <v>39</v>
      </c>
      <c r="AF69">
        <v>20</v>
      </c>
      <c r="AG69">
        <v>21</v>
      </c>
      <c r="AH69">
        <v>62</v>
      </c>
      <c r="AI69">
        <v>62</v>
      </c>
      <c r="AJ69">
        <v>27.25</v>
      </c>
      <c r="AK69">
        <v>77</v>
      </c>
      <c r="AL69">
        <v>33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6.38</v>
      </c>
      <c r="K70" s="37">
        <v>6.38</v>
      </c>
      <c r="L70" s="37">
        <v>6.54</v>
      </c>
      <c r="M70">
        <v>115.47</v>
      </c>
      <c r="N70">
        <v>273.08</v>
      </c>
      <c r="O70">
        <v>100.62</v>
      </c>
      <c r="P70">
        <v>6.84</v>
      </c>
      <c r="Q70">
        <v>29.01</v>
      </c>
      <c r="R70" s="93">
        <v>33</v>
      </c>
      <c r="S70" s="93">
        <v>30</v>
      </c>
      <c r="T70" s="93">
        <v>33</v>
      </c>
      <c r="U70">
        <v>7.52</v>
      </c>
      <c r="V70">
        <v>44.696295999999997</v>
      </c>
      <c r="W70">
        <v>6.32</v>
      </c>
      <c r="X70">
        <v>70</v>
      </c>
      <c r="Y70">
        <v>23.34</v>
      </c>
      <c r="Z70">
        <v>23.33</v>
      </c>
      <c r="AA70">
        <v>113.48</v>
      </c>
      <c r="AB70">
        <v>22.69</v>
      </c>
      <c r="AC70">
        <v>42.4</v>
      </c>
      <c r="AD70">
        <v>20.02</v>
      </c>
      <c r="AE70">
        <v>33</v>
      </c>
      <c r="AF70">
        <v>17</v>
      </c>
      <c r="AG70">
        <v>21.66</v>
      </c>
      <c r="AH70">
        <v>64</v>
      </c>
      <c r="AI70">
        <v>64</v>
      </c>
      <c r="AJ70">
        <v>27.25</v>
      </c>
      <c r="AK70">
        <v>70</v>
      </c>
      <c r="AL70">
        <v>30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80.11</v>
      </c>
      <c r="E71" s="34">
        <v>16.11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115.47</v>
      </c>
      <c r="N71">
        <v>273.08</v>
      </c>
      <c r="O71">
        <v>100.62</v>
      </c>
      <c r="P71">
        <v>6.99</v>
      </c>
      <c r="Q71">
        <v>29.62</v>
      </c>
      <c r="R71" s="93">
        <v>33</v>
      </c>
      <c r="S71" s="93">
        <v>20</v>
      </c>
      <c r="T71" s="93">
        <v>27.11</v>
      </c>
      <c r="U71">
        <v>7.52</v>
      </c>
      <c r="V71">
        <v>36.922179999999997</v>
      </c>
      <c r="W71">
        <v>6.68</v>
      </c>
      <c r="X71">
        <v>73.5</v>
      </c>
      <c r="Y71">
        <v>24.5</v>
      </c>
      <c r="Z71">
        <v>24.5</v>
      </c>
      <c r="AA71">
        <v>96.95</v>
      </c>
      <c r="AB71">
        <v>19.39</v>
      </c>
      <c r="AC71">
        <v>35.17</v>
      </c>
      <c r="AD71">
        <v>16.559999999999999</v>
      </c>
      <c r="AE71">
        <v>29</v>
      </c>
      <c r="AF71">
        <v>14</v>
      </c>
      <c r="AG71">
        <v>21.34</v>
      </c>
      <c r="AH71">
        <v>64.33</v>
      </c>
      <c r="AI71">
        <v>64.33</v>
      </c>
      <c r="AJ71">
        <v>27.25</v>
      </c>
      <c r="AK71">
        <v>60</v>
      </c>
      <c r="AL71">
        <v>25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54.87</v>
      </c>
      <c r="E72" s="34">
        <v>16.11</v>
      </c>
      <c r="F72" s="34"/>
      <c r="G72" s="34"/>
      <c r="H72" s="34"/>
      <c r="I72" s="34"/>
      <c r="J72" s="37">
        <v>4.59</v>
      </c>
      <c r="K72" s="37">
        <v>4.59</v>
      </c>
      <c r="L72" s="37">
        <v>4.71</v>
      </c>
      <c r="M72">
        <v>115.47</v>
      </c>
      <c r="N72">
        <v>273.08</v>
      </c>
      <c r="O72">
        <v>100.62</v>
      </c>
      <c r="P72">
        <v>6.99</v>
      </c>
      <c r="Q72">
        <v>30.22</v>
      </c>
      <c r="R72" s="93">
        <v>24.97</v>
      </c>
      <c r="S72" s="93">
        <v>10</v>
      </c>
      <c r="T72" s="93">
        <v>19.899999999999999</v>
      </c>
      <c r="U72">
        <v>7.52</v>
      </c>
      <c r="V72">
        <v>29.566970000000001</v>
      </c>
      <c r="W72">
        <v>6.68</v>
      </c>
      <c r="X72">
        <v>75</v>
      </c>
      <c r="Y72">
        <v>25</v>
      </c>
      <c r="Z72">
        <v>25</v>
      </c>
      <c r="AA72">
        <v>80.959999999999994</v>
      </c>
      <c r="AB72">
        <v>16.190000000000001</v>
      </c>
      <c r="AC72">
        <v>28.52</v>
      </c>
      <c r="AD72">
        <v>13</v>
      </c>
      <c r="AE72">
        <v>23</v>
      </c>
      <c r="AF72">
        <v>12</v>
      </c>
      <c r="AG72">
        <v>21.66</v>
      </c>
      <c r="AH72">
        <v>64</v>
      </c>
      <c r="AI72">
        <v>64</v>
      </c>
      <c r="AJ72">
        <v>27.76</v>
      </c>
      <c r="AK72">
        <v>46</v>
      </c>
      <c r="AL72">
        <v>19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31.21</v>
      </c>
      <c r="E73" s="34">
        <v>16.11</v>
      </c>
      <c r="F73" s="34"/>
      <c r="G73" s="34"/>
      <c r="H73" s="34"/>
      <c r="I73" s="34"/>
      <c r="J73" s="37">
        <v>3.7</v>
      </c>
      <c r="K73" s="37">
        <v>3.7</v>
      </c>
      <c r="L73" s="37">
        <v>3.79</v>
      </c>
      <c r="M73">
        <v>115.47</v>
      </c>
      <c r="N73">
        <v>273.08</v>
      </c>
      <c r="O73">
        <v>100.62</v>
      </c>
      <c r="P73">
        <v>7.92</v>
      </c>
      <c r="Q73">
        <v>30.62</v>
      </c>
      <c r="R73" s="93">
        <v>15.09</v>
      </c>
      <c r="S73" s="93">
        <v>3</v>
      </c>
      <c r="T73" s="93">
        <v>13.12</v>
      </c>
      <c r="U73">
        <v>7.52</v>
      </c>
      <c r="V73">
        <v>22.611181999999999</v>
      </c>
      <c r="W73">
        <v>6.68</v>
      </c>
      <c r="X73">
        <v>80.5</v>
      </c>
      <c r="Y73">
        <v>26.84</v>
      </c>
      <c r="Z73">
        <v>26.83</v>
      </c>
      <c r="AA73">
        <v>67.260000000000005</v>
      </c>
      <c r="AB73">
        <v>13.45</v>
      </c>
      <c r="AC73">
        <v>21.89</v>
      </c>
      <c r="AD73">
        <v>10</v>
      </c>
      <c r="AE73">
        <v>16</v>
      </c>
      <c r="AF73">
        <v>8</v>
      </c>
      <c r="AG73">
        <v>21.34</v>
      </c>
      <c r="AH73">
        <v>67</v>
      </c>
      <c r="AI73">
        <v>67</v>
      </c>
      <c r="AJ73">
        <v>27.76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16.490000000000002</v>
      </c>
      <c r="E74" s="34">
        <v>16.11</v>
      </c>
      <c r="F74" s="34"/>
      <c r="G74" s="34"/>
      <c r="H74" s="34"/>
      <c r="I74" s="34"/>
      <c r="J74" s="37">
        <v>2.87</v>
      </c>
      <c r="K74" s="37">
        <v>2.87</v>
      </c>
      <c r="L74" s="37">
        <v>2.94</v>
      </c>
      <c r="M74">
        <v>115.47</v>
      </c>
      <c r="N74">
        <v>273.08</v>
      </c>
      <c r="O74">
        <v>100.62</v>
      </c>
      <c r="P74">
        <v>7.92</v>
      </c>
      <c r="Q74">
        <v>31.02</v>
      </c>
      <c r="R74" s="93">
        <v>8.1</v>
      </c>
      <c r="S74" s="93">
        <v>0</v>
      </c>
      <c r="T74" s="93">
        <v>8.39</v>
      </c>
      <c r="U74">
        <v>7.52</v>
      </c>
      <c r="V74">
        <v>16.074300000000001</v>
      </c>
      <c r="W74">
        <v>6.68</v>
      </c>
      <c r="X74">
        <v>82.5</v>
      </c>
      <c r="Y74">
        <v>27.5</v>
      </c>
      <c r="Z74">
        <v>27.5</v>
      </c>
      <c r="AA74">
        <v>53.19</v>
      </c>
      <c r="AB74">
        <v>10.64</v>
      </c>
      <c r="AC74">
        <v>15.49</v>
      </c>
      <c r="AD74">
        <v>8</v>
      </c>
      <c r="AE74">
        <v>10</v>
      </c>
      <c r="AF74">
        <v>5</v>
      </c>
      <c r="AG74">
        <v>21.34</v>
      </c>
      <c r="AH74">
        <v>67.67</v>
      </c>
      <c r="AI74">
        <v>67.67</v>
      </c>
      <c r="AJ74">
        <v>27.25</v>
      </c>
      <c r="AK74">
        <v>18</v>
      </c>
      <c r="AL74">
        <v>7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2.11</v>
      </c>
      <c r="K75" s="37">
        <v>2.11</v>
      </c>
      <c r="L75" s="37">
        <v>2.16</v>
      </c>
      <c r="M75">
        <v>115.47</v>
      </c>
      <c r="N75">
        <v>273.08</v>
      </c>
      <c r="O75">
        <v>100.62</v>
      </c>
      <c r="P75">
        <v>8.24</v>
      </c>
      <c r="Q75">
        <v>30.62</v>
      </c>
      <c r="R75" s="93">
        <v>0</v>
      </c>
      <c r="S75" s="93">
        <v>0</v>
      </c>
      <c r="T75" s="93">
        <v>0</v>
      </c>
      <c r="U75">
        <v>8.4499999999999993</v>
      </c>
      <c r="V75">
        <v>10.482392000000001</v>
      </c>
      <c r="W75">
        <v>7.06</v>
      </c>
      <c r="X75">
        <v>86.5</v>
      </c>
      <c r="Y75">
        <v>28.84</v>
      </c>
      <c r="Z75">
        <v>28.83</v>
      </c>
      <c r="AA75">
        <v>40.14</v>
      </c>
      <c r="AB75">
        <v>8.0299999999999994</v>
      </c>
      <c r="AC75">
        <v>9.7799999999999994</v>
      </c>
      <c r="AD75">
        <v>5</v>
      </c>
      <c r="AE75">
        <v>5</v>
      </c>
      <c r="AF75">
        <v>3</v>
      </c>
      <c r="AG75">
        <v>20.66</v>
      </c>
      <c r="AH75">
        <v>68.33</v>
      </c>
      <c r="AI75">
        <v>68.33</v>
      </c>
      <c r="AJ75">
        <v>27.25</v>
      </c>
      <c r="AK75">
        <v>11</v>
      </c>
      <c r="AL75">
        <v>4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1.49</v>
      </c>
      <c r="K76" s="37">
        <v>1.49</v>
      </c>
      <c r="L76" s="37">
        <v>1.53</v>
      </c>
      <c r="M76">
        <v>115.47</v>
      </c>
      <c r="N76">
        <v>273.08</v>
      </c>
      <c r="O76">
        <v>100.62</v>
      </c>
      <c r="P76">
        <v>8.24</v>
      </c>
      <c r="Q76">
        <v>30.02</v>
      </c>
      <c r="R76" s="93">
        <v>0</v>
      </c>
      <c r="S76" s="93">
        <v>0</v>
      </c>
      <c r="T76" s="93">
        <v>0</v>
      </c>
      <c r="U76">
        <v>8.4499999999999993</v>
      </c>
      <c r="V76">
        <v>6.1861699999999997</v>
      </c>
      <c r="W76">
        <v>7.06</v>
      </c>
      <c r="X76">
        <v>87.5</v>
      </c>
      <c r="Y76">
        <v>29.16</v>
      </c>
      <c r="Z76">
        <v>29.17</v>
      </c>
      <c r="AA76">
        <v>29.03</v>
      </c>
      <c r="AB76">
        <v>5.8</v>
      </c>
      <c r="AC76">
        <v>5.29</v>
      </c>
      <c r="AD76">
        <v>4</v>
      </c>
      <c r="AE76">
        <v>3</v>
      </c>
      <c r="AF76">
        <v>1</v>
      </c>
      <c r="AG76">
        <v>20</v>
      </c>
      <c r="AH76">
        <v>68.33</v>
      </c>
      <c r="AI76">
        <v>68.33</v>
      </c>
      <c r="AJ76">
        <v>27.25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115.47</v>
      </c>
      <c r="N77">
        <v>273.08</v>
      </c>
      <c r="O77">
        <v>100.62</v>
      </c>
      <c r="P77">
        <v>8.5500000000000007</v>
      </c>
      <c r="Q77">
        <v>30.02</v>
      </c>
      <c r="R77" s="93">
        <v>0</v>
      </c>
      <c r="S77" s="93">
        <v>0</v>
      </c>
      <c r="T77" s="93">
        <v>0</v>
      </c>
      <c r="U77">
        <v>9.6</v>
      </c>
      <c r="V77">
        <v>2.3380800000000002</v>
      </c>
      <c r="W77">
        <v>7.06</v>
      </c>
      <c r="X77">
        <v>89.5</v>
      </c>
      <c r="Y77">
        <v>29.84</v>
      </c>
      <c r="Z77">
        <v>29.83</v>
      </c>
      <c r="AA77">
        <v>20.28</v>
      </c>
      <c r="AB77">
        <v>4.0599999999999996</v>
      </c>
      <c r="AC77">
        <v>2.29</v>
      </c>
      <c r="AD77">
        <v>3</v>
      </c>
      <c r="AE77">
        <v>1</v>
      </c>
      <c r="AF77">
        <v>1</v>
      </c>
      <c r="AG77">
        <v>19.66</v>
      </c>
      <c r="AH77">
        <v>68.33</v>
      </c>
      <c r="AI77">
        <v>68.33</v>
      </c>
      <c r="AJ77">
        <v>27.25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0.51</v>
      </c>
      <c r="K78" s="37">
        <v>0.51</v>
      </c>
      <c r="L78" s="37">
        <v>0.52</v>
      </c>
      <c r="M78">
        <v>115.47</v>
      </c>
      <c r="N78">
        <v>273.08</v>
      </c>
      <c r="O78">
        <v>100.62</v>
      </c>
      <c r="P78">
        <v>8.5500000000000007</v>
      </c>
      <c r="Q78">
        <v>29.01</v>
      </c>
      <c r="R78" s="93">
        <v>0</v>
      </c>
      <c r="S78" s="93">
        <v>0</v>
      </c>
      <c r="T78" s="93">
        <v>0</v>
      </c>
      <c r="U78">
        <v>9.6</v>
      </c>
      <c r="V78">
        <v>0.48709999999999998</v>
      </c>
      <c r="W78">
        <v>7.06</v>
      </c>
      <c r="X78">
        <v>86.5</v>
      </c>
      <c r="Y78">
        <v>28.84</v>
      </c>
      <c r="Z78">
        <v>28.83</v>
      </c>
      <c r="AA78">
        <v>13.09</v>
      </c>
      <c r="AB78">
        <v>2.62</v>
      </c>
      <c r="AC78">
        <v>0</v>
      </c>
      <c r="AD78">
        <v>2</v>
      </c>
      <c r="AE78">
        <v>0</v>
      </c>
      <c r="AF78">
        <v>0</v>
      </c>
      <c r="AG78">
        <v>19.34</v>
      </c>
      <c r="AH78">
        <v>67.67</v>
      </c>
      <c r="AI78">
        <v>67.67</v>
      </c>
      <c r="AJ78">
        <v>27.25</v>
      </c>
      <c r="AK78">
        <v>1</v>
      </c>
      <c r="AL78">
        <v>0</v>
      </c>
    </row>
    <row r="79" spans="1:38">
      <c r="A79" t="s">
        <v>121</v>
      </c>
      <c r="B79" s="34">
        <v>262.20999999999998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0.08</v>
      </c>
      <c r="M79">
        <v>115.47</v>
      </c>
      <c r="N79">
        <v>273.08</v>
      </c>
      <c r="O79">
        <v>100.62</v>
      </c>
      <c r="P79">
        <v>8.5500000000000007</v>
      </c>
      <c r="Q79">
        <v>32.020000000000003</v>
      </c>
      <c r="R79" s="93">
        <v>0</v>
      </c>
      <c r="S79" s="93">
        <v>0</v>
      </c>
      <c r="T79" s="93">
        <v>0</v>
      </c>
      <c r="U79">
        <v>9.2100000000000009</v>
      </c>
      <c r="V79">
        <v>0</v>
      </c>
      <c r="W79">
        <v>7.43</v>
      </c>
      <c r="X79">
        <v>84.5</v>
      </c>
      <c r="Y79">
        <v>28.16</v>
      </c>
      <c r="Z79">
        <v>28.17</v>
      </c>
      <c r="AA79">
        <v>7.13</v>
      </c>
      <c r="AB79">
        <v>1.43</v>
      </c>
      <c r="AC79">
        <v>0</v>
      </c>
      <c r="AD79">
        <v>1</v>
      </c>
      <c r="AE79">
        <v>0</v>
      </c>
      <c r="AF79">
        <v>0</v>
      </c>
      <c r="AG79">
        <v>19</v>
      </c>
      <c r="AH79">
        <v>67</v>
      </c>
      <c r="AI79">
        <v>67</v>
      </c>
      <c r="AJ79">
        <v>27.25</v>
      </c>
      <c r="AK79">
        <v>1</v>
      </c>
      <c r="AL79">
        <v>0</v>
      </c>
    </row>
    <row r="80" spans="1:38">
      <c r="A80" t="s">
        <v>122</v>
      </c>
      <c r="B80" s="34">
        <v>262.20999999999998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115.47</v>
      </c>
      <c r="N80">
        <v>273.08</v>
      </c>
      <c r="O80">
        <v>100.62</v>
      </c>
      <c r="P80">
        <v>8.5500000000000007</v>
      </c>
      <c r="Q80">
        <v>30.02</v>
      </c>
      <c r="R80" s="93">
        <v>0</v>
      </c>
      <c r="S80" s="93">
        <v>0</v>
      </c>
      <c r="T80" s="93">
        <v>0</v>
      </c>
      <c r="U80">
        <v>9.2100000000000009</v>
      </c>
      <c r="V80">
        <v>0</v>
      </c>
      <c r="W80">
        <v>7.43</v>
      </c>
      <c r="X80">
        <v>82</v>
      </c>
      <c r="Y80">
        <v>27.34</v>
      </c>
      <c r="Z80">
        <v>27.33</v>
      </c>
      <c r="AA80">
        <v>2.33</v>
      </c>
      <c r="AB80">
        <v>0.47</v>
      </c>
      <c r="AC80">
        <v>0</v>
      </c>
      <c r="AD80">
        <v>0.5</v>
      </c>
      <c r="AE80">
        <v>0</v>
      </c>
      <c r="AF80">
        <v>0</v>
      </c>
      <c r="AG80">
        <v>17.34</v>
      </c>
      <c r="AH80">
        <v>64.33</v>
      </c>
      <c r="AI80">
        <v>64.33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262.20999999999998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9.9499999999999993</v>
      </c>
      <c r="Q81">
        <v>20</v>
      </c>
      <c r="R81" s="93">
        <v>0</v>
      </c>
      <c r="S81" s="93">
        <v>0</v>
      </c>
      <c r="T81" s="93">
        <v>0</v>
      </c>
      <c r="U81">
        <v>9.2100000000000009</v>
      </c>
      <c r="V81">
        <v>0</v>
      </c>
      <c r="W81">
        <v>7.43</v>
      </c>
      <c r="X81">
        <v>79</v>
      </c>
      <c r="Y81">
        <v>26.34</v>
      </c>
      <c r="Z81">
        <v>26.33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61</v>
      </c>
      <c r="AI81">
        <v>61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262.20999999999998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9.9499999999999993</v>
      </c>
      <c r="Q82">
        <v>16</v>
      </c>
      <c r="R82" s="93">
        <v>0</v>
      </c>
      <c r="S82" s="93">
        <v>0</v>
      </c>
      <c r="T82" s="93">
        <v>0</v>
      </c>
      <c r="U82">
        <v>9.2100000000000009</v>
      </c>
      <c r="V82">
        <v>0</v>
      </c>
      <c r="W82">
        <v>7.43</v>
      </c>
      <c r="X82">
        <v>76.5</v>
      </c>
      <c r="Y82">
        <v>25.5</v>
      </c>
      <c r="Z82">
        <v>25.5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58.33</v>
      </c>
      <c r="AI82">
        <v>58.33</v>
      </c>
      <c r="AJ82">
        <v>28.26</v>
      </c>
      <c r="AK82">
        <v>0</v>
      </c>
      <c r="AL82">
        <v>0</v>
      </c>
    </row>
    <row r="83" spans="1:38">
      <c r="A83" t="s">
        <v>125</v>
      </c>
      <c r="B83" s="34">
        <v>262.20999999999998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9.7100000000000009</v>
      </c>
      <c r="Q83">
        <v>24.01</v>
      </c>
      <c r="R83" s="93">
        <v>0</v>
      </c>
      <c r="S83" s="93">
        <v>0</v>
      </c>
      <c r="T83" s="93">
        <v>0</v>
      </c>
      <c r="U83">
        <v>9.07</v>
      </c>
      <c r="V83">
        <v>0</v>
      </c>
      <c r="W83">
        <v>7.62</v>
      </c>
      <c r="X83">
        <v>73.5</v>
      </c>
      <c r="Y83">
        <v>24.5</v>
      </c>
      <c r="Z83">
        <v>24.5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20.34</v>
      </c>
      <c r="AH83">
        <v>55.33</v>
      </c>
      <c r="AI83">
        <v>55.33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262.20999999999998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9.7100000000000009</v>
      </c>
      <c r="Q84">
        <v>22.01</v>
      </c>
      <c r="R84" s="93">
        <v>0</v>
      </c>
      <c r="S84" s="93">
        <v>0</v>
      </c>
      <c r="T84" s="93">
        <v>0</v>
      </c>
      <c r="U84">
        <v>9.07</v>
      </c>
      <c r="V84">
        <v>0</v>
      </c>
      <c r="W84">
        <v>7.62</v>
      </c>
      <c r="X84">
        <v>70</v>
      </c>
      <c r="Y84">
        <v>23.34</v>
      </c>
      <c r="Z84">
        <v>23.33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51.67</v>
      </c>
      <c r="AI84">
        <v>51.67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262.20999999999998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100.62</v>
      </c>
      <c r="P85">
        <v>9.7100000000000009</v>
      </c>
      <c r="Q85">
        <v>22.81</v>
      </c>
      <c r="R85" s="93">
        <v>0</v>
      </c>
      <c r="S85" s="93">
        <v>0</v>
      </c>
      <c r="T85" s="93">
        <v>0</v>
      </c>
      <c r="U85">
        <v>10.37</v>
      </c>
      <c r="V85">
        <v>0</v>
      </c>
      <c r="W85">
        <v>7.62</v>
      </c>
      <c r="X85">
        <v>66</v>
      </c>
      <c r="Y85">
        <v>22</v>
      </c>
      <c r="Z85">
        <v>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19.34</v>
      </c>
      <c r="AH85">
        <v>47</v>
      </c>
      <c r="AI85">
        <v>47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262.20999999999998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100.62</v>
      </c>
      <c r="P86">
        <v>9.7100000000000009</v>
      </c>
      <c r="Q86">
        <v>22.21</v>
      </c>
      <c r="R86" s="93">
        <v>0</v>
      </c>
      <c r="S86" s="93">
        <v>0</v>
      </c>
      <c r="T86" s="93">
        <v>0</v>
      </c>
      <c r="U86">
        <v>10.37</v>
      </c>
      <c r="V86">
        <v>0</v>
      </c>
      <c r="W86">
        <v>7.62</v>
      </c>
      <c r="X86">
        <v>62.5</v>
      </c>
      <c r="Y86">
        <v>20.84</v>
      </c>
      <c r="Z86">
        <v>20.83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43.67</v>
      </c>
      <c r="AI86">
        <v>43.67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262.20999999999998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100.62</v>
      </c>
      <c r="P87">
        <v>9.4700000000000006</v>
      </c>
      <c r="Q87">
        <v>18</v>
      </c>
      <c r="R87" s="93">
        <v>0</v>
      </c>
      <c r="S87" s="93">
        <v>0</v>
      </c>
      <c r="T87" s="93">
        <v>0</v>
      </c>
      <c r="U87">
        <v>10.220000000000001</v>
      </c>
      <c r="V87">
        <v>0</v>
      </c>
      <c r="W87">
        <v>7.62</v>
      </c>
      <c r="X87">
        <v>56.5</v>
      </c>
      <c r="Y87">
        <v>18.84</v>
      </c>
      <c r="Z87">
        <v>18.829999999999998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18.66</v>
      </c>
      <c r="AH87">
        <v>41.67</v>
      </c>
      <c r="AI87">
        <v>41.67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262.20999999999998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100.62</v>
      </c>
      <c r="P88">
        <v>9.4700000000000006</v>
      </c>
      <c r="Q88">
        <v>17</v>
      </c>
      <c r="R88" s="93">
        <v>0</v>
      </c>
      <c r="S88" s="93">
        <v>0</v>
      </c>
      <c r="T88" s="93">
        <v>0</v>
      </c>
      <c r="U88">
        <v>10.220000000000001</v>
      </c>
      <c r="V88">
        <v>0</v>
      </c>
      <c r="W88">
        <v>7.62</v>
      </c>
      <c r="X88">
        <v>54.5</v>
      </c>
      <c r="Y88">
        <v>18.16</v>
      </c>
      <c r="Z88">
        <v>18.170000000000002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39.67</v>
      </c>
      <c r="AI88">
        <v>39.67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262.20999999999998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9.4700000000000006</v>
      </c>
      <c r="Q89">
        <v>14</v>
      </c>
      <c r="R89" s="93">
        <v>0</v>
      </c>
      <c r="S89" s="93">
        <v>0</v>
      </c>
      <c r="T89" s="93">
        <v>0</v>
      </c>
      <c r="U89">
        <v>10.220000000000001</v>
      </c>
      <c r="V89">
        <v>0</v>
      </c>
      <c r="W89">
        <v>7.62</v>
      </c>
      <c r="X89">
        <v>49</v>
      </c>
      <c r="Y89">
        <v>16.34</v>
      </c>
      <c r="Z89">
        <v>16.329999999999998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37.67</v>
      </c>
      <c r="AI89">
        <v>37.67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262.20999999999998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9.4700000000000006</v>
      </c>
      <c r="Q90">
        <v>12.01</v>
      </c>
      <c r="R90" s="93">
        <v>0</v>
      </c>
      <c r="S90" s="93">
        <v>0</v>
      </c>
      <c r="T90" s="93">
        <v>0</v>
      </c>
      <c r="U90">
        <v>10.220000000000001</v>
      </c>
      <c r="V90">
        <v>0</v>
      </c>
      <c r="W90">
        <v>7.62</v>
      </c>
      <c r="X90">
        <v>47.5</v>
      </c>
      <c r="Y90">
        <v>15.84</v>
      </c>
      <c r="Z90">
        <v>15.83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</v>
      </c>
      <c r="AH90">
        <v>36</v>
      </c>
      <c r="AI90">
        <v>36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262.20999999999998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10.1</v>
      </c>
      <c r="Q91">
        <v>18</v>
      </c>
      <c r="R91" s="93">
        <v>0</v>
      </c>
      <c r="S91" s="93">
        <v>0</v>
      </c>
      <c r="T91" s="93">
        <v>0</v>
      </c>
      <c r="U91">
        <v>9.99</v>
      </c>
      <c r="V91">
        <v>0</v>
      </c>
      <c r="W91">
        <v>7.43</v>
      </c>
      <c r="X91">
        <v>46.5</v>
      </c>
      <c r="Y91">
        <v>15.5</v>
      </c>
      <c r="Z91">
        <v>15.5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</v>
      </c>
      <c r="AH91">
        <v>32.67</v>
      </c>
      <c r="AI91">
        <v>32.67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262.20999999999998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10.1</v>
      </c>
      <c r="Q92">
        <v>17.600000000000001</v>
      </c>
      <c r="R92" s="93">
        <v>0</v>
      </c>
      <c r="S92" s="93">
        <v>0</v>
      </c>
      <c r="T92" s="93">
        <v>0</v>
      </c>
      <c r="U92">
        <v>9.99</v>
      </c>
      <c r="V92">
        <v>0</v>
      </c>
      <c r="W92">
        <v>7.43</v>
      </c>
      <c r="X92">
        <v>46</v>
      </c>
      <c r="Y92">
        <v>15.34</v>
      </c>
      <c r="Z92">
        <v>15.33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17.34</v>
      </c>
      <c r="AH92">
        <v>31.67</v>
      </c>
      <c r="AI92">
        <v>31.67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262.20999999999998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10.1</v>
      </c>
      <c r="Q93">
        <v>10.01</v>
      </c>
      <c r="R93" s="93">
        <v>0</v>
      </c>
      <c r="S93" s="93">
        <v>0</v>
      </c>
      <c r="T93" s="93">
        <v>0</v>
      </c>
      <c r="U93">
        <v>9.99</v>
      </c>
      <c r="V93">
        <v>0</v>
      </c>
      <c r="W93">
        <v>7.43</v>
      </c>
      <c r="X93">
        <v>54.5</v>
      </c>
      <c r="Y93">
        <v>18.16</v>
      </c>
      <c r="Z93">
        <v>18.170000000000002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</v>
      </c>
      <c r="AH93">
        <v>40.33</v>
      </c>
      <c r="AI93">
        <v>40.33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262.20999999999998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10.1</v>
      </c>
      <c r="Q94">
        <v>9.61</v>
      </c>
      <c r="R94" s="93">
        <v>0</v>
      </c>
      <c r="S94" s="93">
        <v>0</v>
      </c>
      <c r="T94" s="93">
        <v>0</v>
      </c>
      <c r="U94">
        <v>9.99</v>
      </c>
      <c r="V94">
        <v>0</v>
      </c>
      <c r="W94">
        <v>7.43</v>
      </c>
      <c r="X94">
        <v>52</v>
      </c>
      <c r="Y94">
        <v>17.34</v>
      </c>
      <c r="Z94">
        <v>17.329999999999998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16.34</v>
      </c>
      <c r="AH94">
        <v>38.33</v>
      </c>
      <c r="AI94">
        <v>38.33</v>
      </c>
      <c r="AJ94">
        <v>29.77</v>
      </c>
      <c r="AK94">
        <v>0</v>
      </c>
      <c r="AL94">
        <v>0</v>
      </c>
    </row>
    <row r="95" spans="1:38">
      <c r="A95" t="s">
        <v>137</v>
      </c>
      <c r="B95" s="34">
        <v>262.20999999999998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9.7100000000000009</v>
      </c>
      <c r="Q95">
        <v>9.01</v>
      </c>
      <c r="R95" s="93">
        <v>0</v>
      </c>
      <c r="S95" s="93">
        <v>0</v>
      </c>
      <c r="T95" s="93">
        <v>0</v>
      </c>
      <c r="U95">
        <v>9.83</v>
      </c>
      <c r="V95">
        <v>0</v>
      </c>
      <c r="W95">
        <v>7.24</v>
      </c>
      <c r="X95">
        <v>52</v>
      </c>
      <c r="Y95">
        <v>17.34</v>
      </c>
      <c r="Z95">
        <v>17.329999999999998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37</v>
      </c>
      <c r="AI95">
        <v>37</v>
      </c>
      <c r="AJ95">
        <v>29.77</v>
      </c>
      <c r="AK95">
        <v>0</v>
      </c>
      <c r="AL95">
        <v>0</v>
      </c>
    </row>
    <row r="96" spans="1:38">
      <c r="A96" t="s">
        <v>138</v>
      </c>
      <c r="B96" s="34">
        <v>262.20999999999998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9.7100000000000009</v>
      </c>
      <c r="Q96">
        <v>8.41</v>
      </c>
      <c r="R96" s="93">
        <v>0</v>
      </c>
      <c r="S96" s="93">
        <v>0</v>
      </c>
      <c r="T96" s="93">
        <v>0</v>
      </c>
      <c r="U96">
        <v>9.83</v>
      </c>
      <c r="V96">
        <v>0</v>
      </c>
      <c r="W96">
        <v>7.24</v>
      </c>
      <c r="X96">
        <v>51.5</v>
      </c>
      <c r="Y96">
        <v>17.16</v>
      </c>
      <c r="Z96">
        <v>17.170000000000002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36</v>
      </c>
      <c r="AI96">
        <v>36</v>
      </c>
      <c r="AJ96">
        <v>29.26</v>
      </c>
      <c r="AK96">
        <v>0</v>
      </c>
      <c r="AL96">
        <v>0</v>
      </c>
    </row>
    <row r="97" spans="1:50">
      <c r="A97" t="s">
        <v>139</v>
      </c>
      <c r="B97" s="34">
        <v>262.20999999999998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9.7100000000000009</v>
      </c>
      <c r="Q97">
        <v>7.81</v>
      </c>
      <c r="R97" s="93">
        <v>0</v>
      </c>
      <c r="S97" s="93">
        <v>0</v>
      </c>
      <c r="T97" s="93">
        <v>0</v>
      </c>
      <c r="U97">
        <v>9.83</v>
      </c>
      <c r="V97">
        <v>0</v>
      </c>
      <c r="W97">
        <v>7.24</v>
      </c>
      <c r="X97">
        <v>52</v>
      </c>
      <c r="Y97">
        <v>17.34</v>
      </c>
      <c r="Z97">
        <v>17.329999999999998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16.34</v>
      </c>
      <c r="AH97">
        <v>31.67</v>
      </c>
      <c r="AI97">
        <v>31.67</v>
      </c>
      <c r="AJ97">
        <v>29.26</v>
      </c>
      <c r="AK97">
        <v>0</v>
      </c>
      <c r="AL97">
        <v>0</v>
      </c>
    </row>
    <row r="98" spans="1:50">
      <c r="A98" t="s">
        <v>140</v>
      </c>
      <c r="B98" s="34">
        <v>262.20999999999998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9.7100000000000009</v>
      </c>
      <c r="Q98">
        <v>7.41</v>
      </c>
      <c r="R98" s="93">
        <v>0</v>
      </c>
      <c r="S98" s="93">
        <v>0</v>
      </c>
      <c r="T98" s="93">
        <v>0</v>
      </c>
      <c r="U98">
        <v>9.83</v>
      </c>
      <c r="V98">
        <v>0</v>
      </c>
      <c r="W98">
        <v>7.24</v>
      </c>
      <c r="X98">
        <v>48.5</v>
      </c>
      <c r="Y98">
        <v>16.16</v>
      </c>
      <c r="Z98">
        <v>16.170000000000002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30.33</v>
      </c>
      <c r="AI98">
        <v>30.33</v>
      </c>
      <c r="AJ98">
        <v>29.26</v>
      </c>
      <c r="AK98">
        <v>0</v>
      </c>
      <c r="AL98">
        <v>0</v>
      </c>
    </row>
    <row r="99" spans="1:50">
      <c r="A99" t="s">
        <v>141</v>
      </c>
      <c r="B99" s="34">
        <f>SUM(B3:B98)/4000</f>
        <v>5.218749999999992</v>
      </c>
      <c r="C99" s="34">
        <f t="shared" ref="C99:P99" si="2">SUM(C3:C98)/4000</f>
        <v>1.7746649999999984</v>
      </c>
      <c r="D99" s="93">
        <f t="shared" ref="D99" si="3">SUM(D3:D98)/4000</f>
        <v>1.0272374999999996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0.11530999999999995</v>
      </c>
      <c r="K99" s="37">
        <f t="shared" si="2"/>
        <v>0.11530999999999995</v>
      </c>
      <c r="L99" s="37">
        <f t="shared" si="2"/>
        <v>0.11819249999999998</v>
      </c>
      <c r="M99">
        <f t="shared" si="2"/>
        <v>2.2258950000000013</v>
      </c>
      <c r="N99">
        <f t="shared" si="2"/>
        <v>6.0613275000000142</v>
      </c>
      <c r="O99">
        <f t="shared" si="2"/>
        <v>2.2050199999999993</v>
      </c>
      <c r="P99">
        <f t="shared" si="2"/>
        <v>0.17282000000000011</v>
      </c>
      <c r="Q99">
        <f t="shared" ref="Q99:AF99" si="5">SUM(Q3:Q98)/4000</f>
        <v>0.35613749999999994</v>
      </c>
      <c r="R99" s="93">
        <f t="shared" si="5"/>
        <v>0.36019999999999991</v>
      </c>
      <c r="S99" s="93">
        <f t="shared" si="5"/>
        <v>0.32263749999999985</v>
      </c>
      <c r="T99" s="93">
        <f t="shared" si="5"/>
        <v>0.34439999999999987</v>
      </c>
      <c r="U99">
        <f t="shared" si="5"/>
        <v>0.18538500000000016</v>
      </c>
      <c r="V99">
        <f t="shared" si="5"/>
        <v>1.0334484085000002</v>
      </c>
      <c r="W99">
        <f t="shared" si="5"/>
        <v>0.16717999999999988</v>
      </c>
      <c r="X99">
        <f t="shared" si="5"/>
        <v>1.168455</v>
      </c>
      <c r="Y99">
        <f t="shared" si="5"/>
        <v>0.3895074999999999</v>
      </c>
      <c r="Z99">
        <f t="shared" si="5"/>
        <v>0.3894749999999999</v>
      </c>
      <c r="AA99">
        <f t="shared" si="5"/>
        <v>1.8737299999999997</v>
      </c>
      <c r="AB99">
        <f t="shared" si="5"/>
        <v>0.37474250000000009</v>
      </c>
      <c r="AC99">
        <f t="shared" si="5"/>
        <v>0.72418000000000005</v>
      </c>
      <c r="AD99">
        <f t="shared" si="5"/>
        <v>0.37231249999999988</v>
      </c>
      <c r="AE99">
        <f t="shared" si="5"/>
        <v>0.66425000000000001</v>
      </c>
      <c r="AF99">
        <f t="shared" si="5"/>
        <v>0.33250000000000002</v>
      </c>
      <c r="AG99">
        <f t="shared" ref="AG99:AM99" si="6">SUM(AG3:AG98)/4000</f>
        <v>0.32598999999999984</v>
      </c>
      <c r="AH99">
        <f t="shared" si="6"/>
        <v>0.91864499999999993</v>
      </c>
      <c r="AI99">
        <f t="shared" si="6"/>
        <v>0.91864499999999993</v>
      </c>
      <c r="AJ99">
        <f t="shared" si="6"/>
        <v>0.66610250000000082</v>
      </c>
      <c r="AK99">
        <f t="shared" si="6"/>
        <v>1.3987499999999999</v>
      </c>
      <c r="AL99">
        <f t="shared" si="6"/>
        <v>0.59550000000000003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494.31177171509836</v>
      </c>
      <c r="L3">
        <v>17.47</v>
      </c>
      <c r="M3">
        <v>63.92770168444634</v>
      </c>
      <c r="N3">
        <v>52.963917312135848</v>
      </c>
      <c r="O3">
        <v>74.026631318030439</v>
      </c>
      <c r="P3">
        <v>31.389854382990471</v>
      </c>
      <c r="Q3">
        <v>9.6282616660567264</v>
      </c>
      <c r="R3">
        <v>19.140360998847129</v>
      </c>
      <c r="S3">
        <v>11.767235152059925</v>
      </c>
      <c r="T3">
        <v>1.4220594765100671</v>
      </c>
      <c r="U3">
        <v>57.188181828526226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30.8758380109666</v>
      </c>
      <c r="AH3">
        <v>77.30135434897926</v>
      </c>
      <c r="AI3">
        <v>0</v>
      </c>
      <c r="AJ3">
        <v>0</v>
      </c>
      <c r="AK3">
        <v>29.217359897278456</v>
      </c>
      <c r="AL3">
        <v>56.514511349999985</v>
      </c>
      <c r="AM3">
        <v>5.3847894309072366</v>
      </c>
      <c r="AN3">
        <v>4.300863155101417E-2</v>
      </c>
      <c r="AO3">
        <v>0</v>
      </c>
      <c r="AP3">
        <v>0.21734363512841753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2.4623039303675047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1258.3383003123006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494.31177171509836</v>
      </c>
      <c r="L4">
        <v>17.47</v>
      </c>
      <c r="M4">
        <v>63.92770168444634</v>
      </c>
      <c r="N4">
        <v>52.963917312135848</v>
      </c>
      <c r="O4">
        <v>74.026631318030439</v>
      </c>
      <c r="P4">
        <v>31.389854382990471</v>
      </c>
      <c r="Q4">
        <v>9.6282616660567264</v>
      </c>
      <c r="R4">
        <v>19.140360998847129</v>
      </c>
      <c r="S4">
        <v>11.767235152059925</v>
      </c>
      <c r="T4">
        <v>1.4220594765100671</v>
      </c>
      <c r="U4">
        <v>57.211083375887135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30.8758380109666</v>
      </c>
      <c r="AH4">
        <v>77.30135434897926</v>
      </c>
      <c r="AI4">
        <v>0</v>
      </c>
      <c r="AJ4">
        <v>0</v>
      </c>
      <c r="AK4">
        <v>29.217359897278456</v>
      </c>
      <c r="AL4">
        <v>56.514511349999985</v>
      </c>
      <c r="AM4">
        <v>5.3847894309072366</v>
      </c>
      <c r="AN4">
        <v>4.300863155101417E-2</v>
      </c>
      <c r="AO4">
        <v>0</v>
      </c>
      <c r="AP4">
        <v>0.21734363512841753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2.4623039303675047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1258.3612018596614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494.31771920251975</v>
      </c>
      <c r="L5">
        <v>18.089776157587231</v>
      </c>
      <c r="M5">
        <v>63.92770168444634</v>
      </c>
      <c r="N5">
        <v>52.963917312135848</v>
      </c>
      <c r="O5">
        <v>74.026631318030439</v>
      </c>
      <c r="P5">
        <v>31.389854382990471</v>
      </c>
      <c r="Q5">
        <v>9.6282616660567264</v>
      </c>
      <c r="R5">
        <v>19.140360998847129</v>
      </c>
      <c r="S5">
        <v>11.767235152059925</v>
      </c>
      <c r="T5">
        <v>1.4220594765100671</v>
      </c>
      <c r="U5">
        <v>57.211083375887135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30.8758380109666</v>
      </c>
      <c r="AH5">
        <v>77.30135434897926</v>
      </c>
      <c r="AI5">
        <v>0</v>
      </c>
      <c r="AJ5">
        <v>0</v>
      </c>
      <c r="AK5">
        <v>29.217359897278456</v>
      </c>
      <c r="AL5">
        <v>56.514511349999985</v>
      </c>
      <c r="AM5">
        <v>5.3847894309072366</v>
      </c>
      <c r="AN5">
        <v>4.300863155101417E-2</v>
      </c>
      <c r="AO5">
        <v>0</v>
      </c>
      <c r="AP5">
        <v>0.21734363512841753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2.4623039303675047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1258.9869255046701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494.31771920251975</v>
      </c>
      <c r="L6">
        <v>18.089552461939189</v>
      </c>
      <c r="M6">
        <v>63.92770168444634</v>
      </c>
      <c r="N6">
        <v>52.963917312135848</v>
      </c>
      <c r="O6">
        <v>74.026631318030439</v>
      </c>
      <c r="P6">
        <v>31.389854382990471</v>
      </c>
      <c r="Q6">
        <v>9.6282616660567264</v>
      </c>
      <c r="R6">
        <v>19.140360998847129</v>
      </c>
      <c r="S6">
        <v>11.767235152059925</v>
      </c>
      <c r="T6">
        <v>1.4220594765100671</v>
      </c>
      <c r="U6">
        <v>57.211083375887135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30.8758380109666</v>
      </c>
      <c r="AH6">
        <v>77.30135434897926</v>
      </c>
      <c r="AI6">
        <v>0</v>
      </c>
      <c r="AJ6">
        <v>0</v>
      </c>
      <c r="AK6">
        <v>29.217359897278456</v>
      </c>
      <c r="AL6">
        <v>56.514511349999985</v>
      </c>
      <c r="AM6">
        <v>5.3847894309072366</v>
      </c>
      <c r="AN6">
        <v>4.300863155101417E-2</v>
      </c>
      <c r="AO6">
        <v>0</v>
      </c>
      <c r="AP6">
        <v>0.21734363512841753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2.4623039303675047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1258.986701809022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494.31771920251975</v>
      </c>
      <c r="L7">
        <v>18.089376936347197</v>
      </c>
      <c r="M7">
        <v>63.92770168444634</v>
      </c>
      <c r="N7">
        <v>52.963917312135848</v>
      </c>
      <c r="O7">
        <v>74.026631318030439</v>
      </c>
      <c r="P7">
        <v>31.389854382990471</v>
      </c>
      <c r="Q7">
        <v>9.6282616660567264</v>
      </c>
      <c r="R7">
        <v>19.140360998847129</v>
      </c>
      <c r="S7">
        <v>11.767235152059925</v>
      </c>
      <c r="T7">
        <v>1.4220594765100671</v>
      </c>
      <c r="U7">
        <v>57.211083375887135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30.8758380109666</v>
      </c>
      <c r="AH7">
        <v>77.30135434897926</v>
      </c>
      <c r="AI7">
        <v>0</v>
      </c>
      <c r="AJ7">
        <v>0</v>
      </c>
      <c r="AK7">
        <v>29.217359897278456</v>
      </c>
      <c r="AL7">
        <v>56.514511349999985</v>
      </c>
      <c r="AM7">
        <v>5.3847894309072366</v>
      </c>
      <c r="AN7">
        <v>4.300863155101417E-2</v>
      </c>
      <c r="AO7">
        <v>0</v>
      </c>
      <c r="AP7">
        <v>0.21734363512841753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2.4623039303675047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1261.7524002677935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494.31771920251975</v>
      </c>
      <c r="L8">
        <v>17.467634459168821</v>
      </c>
      <c r="M8">
        <v>63.92770168444634</v>
      </c>
      <c r="N8">
        <v>52.963917312135848</v>
      </c>
      <c r="O8">
        <v>74.026631318030439</v>
      </c>
      <c r="P8">
        <v>31.389854382990471</v>
      </c>
      <c r="Q8">
        <v>9.6282616660567264</v>
      </c>
      <c r="R8">
        <v>19.140360998847129</v>
      </c>
      <c r="S8">
        <v>11.767235152059925</v>
      </c>
      <c r="T8">
        <v>1.4220594765100671</v>
      </c>
      <c r="U8">
        <v>57.211083375887135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30.8758380109666</v>
      </c>
      <c r="AH8">
        <v>77.30135434897926</v>
      </c>
      <c r="AI8">
        <v>0</v>
      </c>
      <c r="AJ8">
        <v>0</v>
      </c>
      <c r="AK8">
        <v>29.217359897278456</v>
      </c>
      <c r="AL8">
        <v>56.514511349999985</v>
      </c>
      <c r="AM8">
        <v>5.3847894309072366</v>
      </c>
      <c r="AN8">
        <v>4.300863155101417E-2</v>
      </c>
      <c r="AO8">
        <v>0</v>
      </c>
      <c r="AP8">
        <v>0.21734363512841753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2.4623039303675047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1261.1306577906153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494.32123201782935</v>
      </c>
      <c r="L9">
        <v>17.468002843386156</v>
      </c>
      <c r="M9">
        <v>63.92770168444634</v>
      </c>
      <c r="N9">
        <v>52.963917312135848</v>
      </c>
      <c r="O9">
        <v>74.026631318030439</v>
      </c>
      <c r="P9">
        <v>31.389854382990471</v>
      </c>
      <c r="Q9">
        <v>8.6895762909275209</v>
      </c>
      <c r="R9">
        <v>17.675201962075846</v>
      </c>
      <c r="S9">
        <v>11.767235152059925</v>
      </c>
      <c r="T9">
        <v>1.4220594765100671</v>
      </c>
      <c r="U9">
        <v>57.211083375887135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30.8758380109666</v>
      </c>
      <c r="AH9">
        <v>77.30135434897926</v>
      </c>
      <c r="AI9">
        <v>0</v>
      </c>
      <c r="AJ9">
        <v>0</v>
      </c>
      <c r="AK9">
        <v>29.217359897278456</v>
      </c>
      <c r="AL9">
        <v>56.514511349999985</v>
      </c>
      <c r="AM9">
        <v>5.3847894309072366</v>
      </c>
      <c r="AN9">
        <v>4.300863155101417E-2</v>
      </c>
      <c r="AO9">
        <v>0</v>
      </c>
      <c r="AP9">
        <v>0.21734363512841753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2.4623039303675047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1258.7306945782418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494.74915337069569</v>
      </c>
      <c r="L10">
        <v>17.468002843386156</v>
      </c>
      <c r="M10">
        <v>63.92770168444634</v>
      </c>
      <c r="N10">
        <v>52.963917312135848</v>
      </c>
      <c r="O10">
        <v>74.026631318030439</v>
      </c>
      <c r="P10">
        <v>31.389854382990471</v>
      </c>
      <c r="Q10">
        <v>8.6895762909275209</v>
      </c>
      <c r="R10">
        <v>17.675201962075846</v>
      </c>
      <c r="S10">
        <v>11.767235152059925</v>
      </c>
      <c r="T10">
        <v>1.4220594765100671</v>
      </c>
      <c r="U10">
        <v>57.211083375887135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30.8758380109666</v>
      </c>
      <c r="AH10">
        <v>77.30135434897926</v>
      </c>
      <c r="AI10">
        <v>0</v>
      </c>
      <c r="AJ10">
        <v>0</v>
      </c>
      <c r="AK10">
        <v>29.217359897278456</v>
      </c>
      <c r="AL10">
        <v>56.514511349999985</v>
      </c>
      <c r="AM10">
        <v>5.3847894309072366</v>
      </c>
      <c r="AN10">
        <v>4.300863155101417E-2</v>
      </c>
      <c r="AO10">
        <v>0</v>
      </c>
      <c r="AP10">
        <v>0.21734363512841753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2.4623039303675047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1259.1586159311082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494.74881505522347</v>
      </c>
      <c r="L11">
        <v>17.468002843386156</v>
      </c>
      <c r="M11">
        <v>63.92770168444634</v>
      </c>
      <c r="N11">
        <v>52.963917312135848</v>
      </c>
      <c r="O11">
        <v>74.026631318030439</v>
      </c>
      <c r="P11">
        <v>31.389854382990471</v>
      </c>
      <c r="Q11">
        <v>8.6895762909275209</v>
      </c>
      <c r="R11">
        <v>17.675201962075846</v>
      </c>
      <c r="S11">
        <v>11.767235152059925</v>
      </c>
      <c r="T11">
        <v>1.4220594765100671</v>
      </c>
      <c r="U11">
        <v>58.120545301040245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30.8758380109666</v>
      </c>
      <c r="AH11">
        <v>77.30135434897926</v>
      </c>
      <c r="AI11">
        <v>0</v>
      </c>
      <c r="AJ11">
        <v>0</v>
      </c>
      <c r="AK11">
        <v>29.217359897278456</v>
      </c>
      <c r="AL11">
        <v>56.514511349999985</v>
      </c>
      <c r="AM11">
        <v>5.3847894309072366</v>
      </c>
      <c r="AN11">
        <v>6.1606984241464956E-2</v>
      </c>
      <c r="AO11">
        <v>0</v>
      </c>
      <c r="AP11">
        <v>0.76070272294946151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2.4623039303675047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1260.6296969813006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494.74881505522347</v>
      </c>
      <c r="L12">
        <v>17.468002843386156</v>
      </c>
      <c r="M12">
        <v>63.92770168444634</v>
      </c>
      <c r="N12">
        <v>52.963917312135848</v>
      </c>
      <c r="O12">
        <v>74.026631318030439</v>
      </c>
      <c r="P12">
        <v>31.389854382990471</v>
      </c>
      <c r="Q12">
        <v>8.6895762909275209</v>
      </c>
      <c r="R12">
        <v>17.675201962075846</v>
      </c>
      <c r="S12">
        <v>11.767235152059925</v>
      </c>
      <c r="T12">
        <v>1.4220594765100671</v>
      </c>
      <c r="U12">
        <v>58.340348361320764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30.8758380109666</v>
      </c>
      <c r="AH12">
        <v>77.30135434897926</v>
      </c>
      <c r="AI12">
        <v>0</v>
      </c>
      <c r="AJ12">
        <v>0</v>
      </c>
      <c r="AK12">
        <v>29.217359897278456</v>
      </c>
      <c r="AL12">
        <v>56.514511349999985</v>
      </c>
      <c r="AM12">
        <v>5.3847894309072366</v>
      </c>
      <c r="AN12">
        <v>6.1606984241464956E-2</v>
      </c>
      <c r="AO12">
        <v>0</v>
      </c>
      <c r="AP12">
        <v>4.020856810687655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2.4623039303675047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1264.1096541293196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494.75303591865014</v>
      </c>
      <c r="L13">
        <v>17.468002843386156</v>
      </c>
      <c r="M13">
        <v>63.92770168444634</v>
      </c>
      <c r="N13">
        <v>52.963917312135848</v>
      </c>
      <c r="O13">
        <v>74.026631318030439</v>
      </c>
      <c r="P13">
        <v>31.389854382990471</v>
      </c>
      <c r="Q13">
        <v>8.6895762909275209</v>
      </c>
      <c r="R13">
        <v>17.675201962075846</v>
      </c>
      <c r="S13">
        <v>11.767235152059925</v>
      </c>
      <c r="T13">
        <v>1.4220594765100671</v>
      </c>
      <c r="U13">
        <v>58.340348361320764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30.8758380109666</v>
      </c>
      <c r="AH13">
        <v>77.30135434897926</v>
      </c>
      <c r="AI13">
        <v>0</v>
      </c>
      <c r="AJ13">
        <v>0</v>
      </c>
      <c r="AK13">
        <v>29.217359897278456</v>
      </c>
      <c r="AL13">
        <v>56.514511349999985</v>
      </c>
      <c r="AM13">
        <v>5.3847894309072366</v>
      </c>
      <c r="AN13">
        <v>6.1606984241464956E-2</v>
      </c>
      <c r="AO13">
        <v>0</v>
      </c>
      <c r="AP13">
        <v>4.020856810687655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2.4623039303675047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1264.1138749927461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494.74915337069569</v>
      </c>
      <c r="L14">
        <v>17.468002843386156</v>
      </c>
      <c r="M14">
        <v>63.92770168444634</v>
      </c>
      <c r="N14">
        <v>52.963917312135848</v>
      </c>
      <c r="O14">
        <v>74.026631318030439</v>
      </c>
      <c r="P14">
        <v>31.389854382990471</v>
      </c>
      <c r="Q14">
        <v>8.6895762909275209</v>
      </c>
      <c r="R14">
        <v>17.675201962075846</v>
      </c>
      <c r="S14">
        <v>11.767235152059925</v>
      </c>
      <c r="T14">
        <v>1.4220594765100671</v>
      </c>
      <c r="U14">
        <v>58.340348361320764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30.8758380109666</v>
      </c>
      <c r="AH14">
        <v>77.30135434897926</v>
      </c>
      <c r="AI14">
        <v>0</v>
      </c>
      <c r="AJ14">
        <v>0</v>
      </c>
      <c r="AK14">
        <v>29.217359897278456</v>
      </c>
      <c r="AL14">
        <v>56.514511349999985</v>
      </c>
      <c r="AM14">
        <v>5.3847894309072366</v>
      </c>
      <c r="AN14">
        <v>6.1606984241464956E-2</v>
      </c>
      <c r="AO14">
        <v>0</v>
      </c>
      <c r="AP14">
        <v>0.76070272294946151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2.4623039303675047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1260.8498383570534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434.61671579626977</v>
      </c>
      <c r="L15">
        <v>9.6593891901735098</v>
      </c>
      <c r="M15">
        <v>63.92770168444634</v>
      </c>
      <c r="N15">
        <v>52.963917312135848</v>
      </c>
      <c r="O15">
        <v>74.026631318030439</v>
      </c>
      <c r="P15">
        <v>31.389854382990471</v>
      </c>
      <c r="Q15">
        <v>8.6931178446820478</v>
      </c>
      <c r="R15">
        <v>17.683510320090807</v>
      </c>
      <c r="S15">
        <v>11.77434818901099</v>
      </c>
      <c r="T15">
        <v>1.4220594765100671</v>
      </c>
      <c r="U15">
        <v>58.340348361320764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5.5317484079090899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30.8758380109666</v>
      </c>
      <c r="AH15">
        <v>77.30135434897926</v>
      </c>
      <c r="AI15">
        <v>0</v>
      </c>
      <c r="AJ15">
        <v>0</v>
      </c>
      <c r="AK15">
        <v>29.217359897278456</v>
      </c>
      <c r="AL15">
        <v>56.514511349999985</v>
      </c>
      <c r="AM15">
        <v>5.3847894309072366</v>
      </c>
      <c r="AN15">
        <v>4.300863155101417E-2</v>
      </c>
      <c r="AO15">
        <v>0</v>
      </c>
      <c r="AP15">
        <v>0.76070272294946151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2.4623039303675047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1192.9091517254449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434.60896667896372</v>
      </c>
      <c r="L16">
        <v>9.6593891901735098</v>
      </c>
      <c r="M16">
        <v>63.92770168444634</v>
      </c>
      <c r="N16">
        <v>52.963917312135848</v>
      </c>
      <c r="O16">
        <v>74.026631318030439</v>
      </c>
      <c r="P16">
        <v>31.389854382990471</v>
      </c>
      <c r="Q16">
        <v>8.6931178446820478</v>
      </c>
      <c r="R16">
        <v>17.683510320090807</v>
      </c>
      <c r="S16">
        <v>11.77434818901099</v>
      </c>
      <c r="T16">
        <v>1.4220594765100671</v>
      </c>
      <c r="U16">
        <v>58.340348361320764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5.5317484079090899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30.8758380109666</v>
      </c>
      <c r="AH16">
        <v>77.30135434897926</v>
      </c>
      <c r="AI16">
        <v>0</v>
      </c>
      <c r="AJ16">
        <v>0</v>
      </c>
      <c r="AK16">
        <v>29.217359897278456</v>
      </c>
      <c r="AL16">
        <v>56.514511349999985</v>
      </c>
      <c r="AM16">
        <v>5.3847894309072366</v>
      </c>
      <c r="AN16">
        <v>4.300863155101417E-2</v>
      </c>
      <c r="AO16">
        <v>0</v>
      </c>
      <c r="AP16">
        <v>0.76070272294946151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2.4623039303675047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1192.9014026081388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434.60904257756175</v>
      </c>
      <c r="L17">
        <v>9.6593891901735098</v>
      </c>
      <c r="M17">
        <v>63.92770168444634</v>
      </c>
      <c r="N17">
        <v>52.963917312135848</v>
      </c>
      <c r="O17">
        <v>74.026631318030439</v>
      </c>
      <c r="P17">
        <v>31.389854382990471</v>
      </c>
      <c r="Q17">
        <v>8.6906349962073328</v>
      </c>
      <c r="R17">
        <v>17.681597447946515</v>
      </c>
      <c r="S17">
        <v>11.773576044234593</v>
      </c>
      <c r="T17">
        <v>1.4220594765100671</v>
      </c>
      <c r="U17">
        <v>58.340348361320764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5.5317484079090899</v>
      </c>
      <c r="AA17">
        <v>17.879994622784814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30.8758380109666</v>
      </c>
      <c r="AH17">
        <v>77.30135434897926</v>
      </c>
      <c r="AI17">
        <v>0</v>
      </c>
      <c r="AJ17">
        <v>0</v>
      </c>
      <c r="AK17">
        <v>29.217359897278456</v>
      </c>
      <c r="AL17">
        <v>56.514511349999985</v>
      </c>
      <c r="AM17">
        <v>5.3847894309072366</v>
      </c>
      <c r="AN17">
        <v>4.300863155101417E-2</v>
      </c>
      <c r="AO17">
        <v>0</v>
      </c>
      <c r="AP17">
        <v>0.76070272294946151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4.0989040736607132</v>
      </c>
      <c r="BA17">
        <v>3.1022947619047621</v>
      </c>
      <c r="BB17">
        <v>2.4623039303675047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1192.8963106413414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434.60904257756175</v>
      </c>
      <c r="L18">
        <v>9.65949364556114</v>
      </c>
      <c r="M18">
        <v>63.92770168444634</v>
      </c>
      <c r="N18">
        <v>52.963917312135848</v>
      </c>
      <c r="O18">
        <v>74.026631318030439</v>
      </c>
      <c r="P18">
        <v>31.389854382990471</v>
      </c>
      <c r="Q18">
        <v>8.6906349962073328</v>
      </c>
      <c r="R18">
        <v>17.681597447946515</v>
      </c>
      <c r="S18">
        <v>11.773576044234593</v>
      </c>
      <c r="T18">
        <v>1.4220594765100671</v>
      </c>
      <c r="U18">
        <v>58.340348361320764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5.5317484079090899</v>
      </c>
      <c r="AA18">
        <v>17.879994622784814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30.8758380109666</v>
      </c>
      <c r="AH18">
        <v>77.30135434897926</v>
      </c>
      <c r="AI18">
        <v>0</v>
      </c>
      <c r="AJ18">
        <v>0</v>
      </c>
      <c r="AK18">
        <v>29.217359897278456</v>
      </c>
      <c r="AL18">
        <v>56.514511349999985</v>
      </c>
      <c r="AM18">
        <v>5.3847894309072366</v>
      </c>
      <c r="AN18">
        <v>4.300863155101417E-2</v>
      </c>
      <c r="AO18">
        <v>0</v>
      </c>
      <c r="AP18">
        <v>0.76070272294946151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4.0989040736607132</v>
      </c>
      <c r="BA18">
        <v>3.1022947619047621</v>
      </c>
      <c r="BB18">
        <v>2.4623039303675047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1192.896415096729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434.60904257756175</v>
      </c>
      <c r="L19">
        <v>9.65949364556114</v>
      </c>
      <c r="M19">
        <v>63.92770168444634</v>
      </c>
      <c r="N19">
        <v>52.963917312135848</v>
      </c>
      <c r="O19">
        <v>74.026631318030439</v>
      </c>
      <c r="P19">
        <v>31.389854382990471</v>
      </c>
      <c r="Q19">
        <v>8.6906349962073328</v>
      </c>
      <c r="R19">
        <v>17.681597447946515</v>
      </c>
      <c r="S19">
        <v>11.773576044234593</v>
      </c>
      <c r="T19">
        <v>1.4220594765100671</v>
      </c>
      <c r="U19">
        <v>58.340348361320764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5.5317484079090899</v>
      </c>
      <c r="AA19">
        <v>17.879994622784814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30.8758380109666</v>
      </c>
      <c r="AH19">
        <v>77.30135434897926</v>
      </c>
      <c r="AI19">
        <v>0</v>
      </c>
      <c r="AJ19">
        <v>0</v>
      </c>
      <c r="AK19">
        <v>29.217359897278456</v>
      </c>
      <c r="AL19">
        <v>56.514511349999985</v>
      </c>
      <c r="AM19">
        <v>5.3847894309072366</v>
      </c>
      <c r="AN19">
        <v>4.300863155101417E-2</v>
      </c>
      <c r="AO19">
        <v>0</v>
      </c>
      <c r="AP19">
        <v>0.76070272294946151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2.4623039303675047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1192.896415096729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434.60904257756175</v>
      </c>
      <c r="L20">
        <v>9.6592135329052962</v>
      </c>
      <c r="M20">
        <v>63.92770168444634</v>
      </c>
      <c r="N20">
        <v>52.963917312135848</v>
      </c>
      <c r="O20">
        <v>74.026631318030439</v>
      </c>
      <c r="P20">
        <v>31.389854382990471</v>
      </c>
      <c r="Q20">
        <v>8.6906349962073328</v>
      </c>
      <c r="R20">
        <v>17.681597447946515</v>
      </c>
      <c r="S20">
        <v>11.773576044234593</v>
      </c>
      <c r="T20">
        <v>1.4220594765100671</v>
      </c>
      <c r="U20">
        <v>58.340348361320764</v>
      </c>
      <c r="V20">
        <v>8.829346808319281</v>
      </c>
      <c r="W20">
        <v>18.800806556464813</v>
      </c>
      <c r="X20">
        <v>62.903574961597542</v>
      </c>
      <c r="Y20">
        <v>0</v>
      </c>
      <c r="Z20">
        <v>5.5317484079090899</v>
      </c>
      <c r="AA20">
        <v>17.879994622784814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30.8758380109666</v>
      </c>
      <c r="AH20">
        <v>77.30135434897926</v>
      </c>
      <c r="AI20">
        <v>0</v>
      </c>
      <c r="AJ20">
        <v>0</v>
      </c>
      <c r="AK20">
        <v>29.217359897278456</v>
      </c>
      <c r="AL20">
        <v>56.514511349999985</v>
      </c>
      <c r="AM20">
        <v>5.3847894309072366</v>
      </c>
      <c r="AN20">
        <v>4.300863155101417E-2</v>
      </c>
      <c r="AO20">
        <v>0</v>
      </c>
      <c r="AP20">
        <v>0.76070272294946151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4.0989040736607132</v>
      </c>
      <c r="BA20">
        <v>3.1022947619047621</v>
      </c>
      <c r="BB20">
        <v>2.4623039303675047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1192.8960795425171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434.60904257756175</v>
      </c>
      <c r="L21">
        <v>9.6592135329052962</v>
      </c>
      <c r="M21">
        <v>63.92770168444634</v>
      </c>
      <c r="N21">
        <v>52.963917312135848</v>
      </c>
      <c r="O21">
        <v>74.026631318030439</v>
      </c>
      <c r="P21">
        <v>31.389854382990471</v>
      </c>
      <c r="Q21">
        <v>8.6906349962073328</v>
      </c>
      <c r="R21">
        <v>17.681597447946515</v>
      </c>
      <c r="S21">
        <v>11.773576044234593</v>
      </c>
      <c r="T21">
        <v>1.4220594765100671</v>
      </c>
      <c r="U21">
        <v>58.340348361320764</v>
      </c>
      <c r="V21">
        <v>8.829346808319281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30.8758380109666</v>
      </c>
      <c r="AH21">
        <v>77.30135434897926</v>
      </c>
      <c r="AI21">
        <v>0</v>
      </c>
      <c r="AJ21">
        <v>0</v>
      </c>
      <c r="AK21">
        <v>29.217359897278456</v>
      </c>
      <c r="AL21">
        <v>56.514511349999985</v>
      </c>
      <c r="AM21">
        <v>5.3847894309072366</v>
      </c>
      <c r="AN21">
        <v>4.300863155101417E-2</v>
      </c>
      <c r="AO21">
        <v>0</v>
      </c>
      <c r="AP21">
        <v>0.76070272294946151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4.0989040736607132</v>
      </c>
      <c r="BA21">
        <v>3.1022947619047621</v>
      </c>
      <c r="BB21">
        <v>2.4623039303675047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1192.8960795425171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386.32128740802494</v>
      </c>
      <c r="L22">
        <v>9.6592135329052962</v>
      </c>
      <c r="M22">
        <v>63.92770168444634</v>
      </c>
      <c r="N22">
        <v>52.963917312135848</v>
      </c>
      <c r="O22">
        <v>74.026631318030439</v>
      </c>
      <c r="P22">
        <v>31.389854382990471</v>
      </c>
      <c r="Q22">
        <v>8.6906349962073328</v>
      </c>
      <c r="R22">
        <v>17.681597447946515</v>
      </c>
      <c r="S22">
        <v>11.773576044234593</v>
      </c>
      <c r="T22">
        <v>1.4220594765100671</v>
      </c>
      <c r="U22">
        <v>58.340348361320764</v>
      </c>
      <c r="V22">
        <v>8.829346808319281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30.8758380109666</v>
      </c>
      <c r="AH22">
        <v>77.30135434897926</v>
      </c>
      <c r="AI22">
        <v>0</v>
      </c>
      <c r="AJ22">
        <v>0</v>
      </c>
      <c r="AK22">
        <v>29.217359897278456</v>
      </c>
      <c r="AL22">
        <v>56.514511349999985</v>
      </c>
      <c r="AM22">
        <v>5.3847894309072366</v>
      </c>
      <c r="AN22">
        <v>4.300863155101417E-2</v>
      </c>
      <c r="AO22">
        <v>0</v>
      </c>
      <c r="AP22">
        <v>0.76070272294946151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4.0989040736607132</v>
      </c>
      <c r="BA22">
        <v>3.1022947619047621</v>
      </c>
      <c r="BB22">
        <v>2.4623039303675047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1144.6083243729802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338.03125395798281</v>
      </c>
      <c r="L23">
        <v>9.6592135329052962</v>
      </c>
      <c r="M23">
        <v>63.92770168444634</v>
      </c>
      <c r="N23">
        <v>52.963917312135848</v>
      </c>
      <c r="O23">
        <v>74.026631318030439</v>
      </c>
      <c r="P23">
        <v>31.389854382990471</v>
      </c>
      <c r="Q23">
        <v>8.6906349962073328</v>
      </c>
      <c r="R23">
        <v>17.681597447946515</v>
      </c>
      <c r="S23">
        <v>11.773576044234593</v>
      </c>
      <c r="T23">
        <v>1.4220594765100671</v>
      </c>
      <c r="U23">
        <v>58.340348361320764</v>
      </c>
      <c r="V23">
        <v>8.829346808319281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30.8758380109666</v>
      </c>
      <c r="AH23">
        <v>77.30135434897926</v>
      </c>
      <c r="AI23">
        <v>1.8374108455118332</v>
      </c>
      <c r="AJ23">
        <v>0</v>
      </c>
      <c r="AK23">
        <v>29.217359897278456</v>
      </c>
      <c r="AL23">
        <v>56.514511349999985</v>
      </c>
      <c r="AM23">
        <v>5.3847894309072366</v>
      </c>
      <c r="AN23">
        <v>4.300863155101417E-2</v>
      </c>
      <c r="AO23">
        <v>0</v>
      </c>
      <c r="AP23">
        <v>0.76070272294946151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4.0989040736607132</v>
      </c>
      <c r="BA23">
        <v>3.1022947619047621</v>
      </c>
      <c r="BB23">
        <v>2.4623039303675047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1098.1557017684499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289.74121197130324</v>
      </c>
      <c r="L24">
        <v>9.6592135329052962</v>
      </c>
      <c r="M24">
        <v>63.92770168444634</v>
      </c>
      <c r="N24">
        <v>52.963917312135848</v>
      </c>
      <c r="O24">
        <v>74.026631318030439</v>
      </c>
      <c r="P24">
        <v>31.389854382990471</v>
      </c>
      <c r="Q24">
        <v>8.6906349962073328</v>
      </c>
      <c r="R24">
        <v>17.681597447946515</v>
      </c>
      <c r="S24">
        <v>11.773576044234593</v>
      </c>
      <c r="T24">
        <v>1.4220594765100671</v>
      </c>
      <c r="U24">
        <v>58.340348361320764</v>
      </c>
      <c r="V24">
        <v>8.829346808319281</v>
      </c>
      <c r="W24">
        <v>18.800806556464813</v>
      </c>
      <c r="X24">
        <v>62.903574961597542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30.8758380109666</v>
      </c>
      <c r="AH24">
        <v>77.30135434897926</v>
      </c>
      <c r="AI24">
        <v>1.8374108455118332</v>
      </c>
      <c r="AJ24">
        <v>0</v>
      </c>
      <c r="AK24">
        <v>29.217359897278456</v>
      </c>
      <c r="AL24">
        <v>56.514511349999985</v>
      </c>
      <c r="AM24">
        <v>5.3847894309072366</v>
      </c>
      <c r="AN24">
        <v>4.300863155101417E-2</v>
      </c>
      <c r="AO24">
        <v>0</v>
      </c>
      <c r="AP24">
        <v>0.76070272294946151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4.0989040736607132</v>
      </c>
      <c r="BA24">
        <v>3.1022947619047621</v>
      </c>
      <c r="BB24">
        <v>2.4623039303675047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1049.8656597817708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276.11109898647732</v>
      </c>
      <c r="L25">
        <v>9.6592135329052962</v>
      </c>
      <c r="M25">
        <v>63.92770168444634</v>
      </c>
      <c r="N25">
        <v>52.963917312135848</v>
      </c>
      <c r="O25">
        <v>74.026631318030439</v>
      </c>
      <c r="P25">
        <v>31.389854382990471</v>
      </c>
      <c r="Q25">
        <v>8.6906349962073328</v>
      </c>
      <c r="R25">
        <v>17.681597447946515</v>
      </c>
      <c r="S25">
        <v>11.773576044234593</v>
      </c>
      <c r="T25">
        <v>1.4220594765100671</v>
      </c>
      <c r="U25">
        <v>58.340348361320764</v>
      </c>
      <c r="V25">
        <v>8.829346808319281</v>
      </c>
      <c r="W25">
        <v>18.800806556464813</v>
      </c>
      <c r="X25">
        <v>62.903574961597542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30.8758380109666</v>
      </c>
      <c r="AH25">
        <v>77.30135434897926</v>
      </c>
      <c r="AI25">
        <v>1.8374108455118332</v>
      </c>
      <c r="AJ25">
        <v>0</v>
      </c>
      <c r="AK25">
        <v>29.217359897278456</v>
      </c>
      <c r="AL25">
        <v>56.514511349999985</v>
      </c>
      <c r="AM25">
        <v>5.3847894309072366</v>
      </c>
      <c r="AN25">
        <v>4.300863155101417E-2</v>
      </c>
      <c r="AO25">
        <v>0</v>
      </c>
      <c r="AP25">
        <v>0.76070272294946151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4.0989040736607132</v>
      </c>
      <c r="BA25">
        <v>3.1022947619047621</v>
      </c>
      <c r="BB25">
        <v>2.4623039303675047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1036.2355467969446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276.11109898647732</v>
      </c>
      <c r="L26">
        <v>9.6592135329052962</v>
      </c>
      <c r="M26">
        <v>63.92770168444634</v>
      </c>
      <c r="N26">
        <v>52.963917312135848</v>
      </c>
      <c r="O26">
        <v>74.026631318030439</v>
      </c>
      <c r="P26">
        <v>31.389854382990471</v>
      </c>
      <c r="Q26">
        <v>8.6906349962073328</v>
      </c>
      <c r="R26">
        <v>17.681597447946515</v>
      </c>
      <c r="S26">
        <v>11.773576044234593</v>
      </c>
      <c r="T26">
        <v>1.4220594765100671</v>
      </c>
      <c r="U26">
        <v>58.340348361320764</v>
      </c>
      <c r="V26">
        <v>8.829346808319281</v>
      </c>
      <c r="W26">
        <v>18.800806556464813</v>
      </c>
      <c r="X26">
        <v>62.903574961597542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30.8758380109666</v>
      </c>
      <c r="AH26">
        <v>77.30135434897926</v>
      </c>
      <c r="AI26">
        <v>1.8374108455118332</v>
      </c>
      <c r="AJ26">
        <v>0</v>
      </c>
      <c r="AK26">
        <v>29.217359897278456</v>
      </c>
      <c r="AL26">
        <v>56.514511349999985</v>
      </c>
      <c r="AM26">
        <v>5.3847894309072366</v>
      </c>
      <c r="AN26">
        <v>4.300863155101417E-2</v>
      </c>
      <c r="AO26">
        <v>0</v>
      </c>
      <c r="AP26">
        <v>0.76070272294946151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4.0989040736607132</v>
      </c>
      <c r="BA26">
        <v>3.1022947619047621</v>
      </c>
      <c r="BB26">
        <v>2.4623039303675047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1036.2355467969446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280.1886221669763</v>
      </c>
      <c r="L27">
        <v>9.6592135329052962</v>
      </c>
      <c r="M27">
        <v>63.92770168444634</v>
      </c>
      <c r="N27">
        <v>52.963917312135848</v>
      </c>
      <c r="O27">
        <v>74.026631318030439</v>
      </c>
      <c r="P27">
        <v>31.389854382990471</v>
      </c>
      <c r="Q27">
        <v>8.6906349962073328</v>
      </c>
      <c r="R27">
        <v>17.681597447946515</v>
      </c>
      <c r="S27">
        <v>11.773576044234593</v>
      </c>
      <c r="T27">
        <v>1.4220594765100671</v>
      </c>
      <c r="U27">
        <v>58.340348361320764</v>
      </c>
      <c r="V27">
        <v>8.8294022498755602</v>
      </c>
      <c r="W27">
        <v>18.800806556464813</v>
      </c>
      <c r="X27">
        <v>62.903574961597542</v>
      </c>
      <c r="Y27">
        <v>0</v>
      </c>
      <c r="Z27">
        <v>5.5317484079090899</v>
      </c>
      <c r="AA27">
        <v>11.919996415189877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30.8758380109666</v>
      </c>
      <c r="AH27">
        <v>77.30135434897926</v>
      </c>
      <c r="AI27">
        <v>1.8374108455118332</v>
      </c>
      <c r="AJ27">
        <v>0</v>
      </c>
      <c r="AK27">
        <v>29.217359897278456</v>
      </c>
      <c r="AL27">
        <v>56.514511349999985</v>
      </c>
      <c r="AM27">
        <v>5.3847894309072366</v>
      </c>
      <c r="AN27">
        <v>4.300863155101417E-2</v>
      </c>
      <c r="AO27">
        <v>0</v>
      </c>
      <c r="AP27">
        <v>0.76070272294946151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4.0989040736607132</v>
      </c>
      <c r="BA27">
        <v>3.1022947619047621</v>
      </c>
      <c r="BB27">
        <v>2.4623039303675047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1034.3531272114051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276.11109898647732</v>
      </c>
      <c r="L28">
        <v>9.6592135329052962</v>
      </c>
      <c r="M28">
        <v>63.92770168444634</v>
      </c>
      <c r="N28">
        <v>52.963917312135848</v>
      </c>
      <c r="O28">
        <v>74.026631318030439</v>
      </c>
      <c r="P28">
        <v>31.389854382990471</v>
      </c>
      <c r="Q28">
        <v>8.6906349962073328</v>
      </c>
      <c r="R28">
        <v>17.681597447946515</v>
      </c>
      <c r="S28">
        <v>11.773576044234593</v>
      </c>
      <c r="T28">
        <v>1.4220594765100671</v>
      </c>
      <c r="U28">
        <v>58.340348361320764</v>
      </c>
      <c r="V28">
        <v>8.8294022498755602</v>
      </c>
      <c r="W28">
        <v>18.800806556464813</v>
      </c>
      <c r="X28">
        <v>62.903574961597542</v>
      </c>
      <c r="Y28">
        <v>0</v>
      </c>
      <c r="Z28">
        <v>5.5317484079090899</v>
      </c>
      <c r="AA28">
        <v>11.919996415189877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30.8758380109666</v>
      </c>
      <c r="AH28">
        <v>77.30135434897926</v>
      </c>
      <c r="AI28">
        <v>3.93731009979374</v>
      </c>
      <c r="AJ28">
        <v>0</v>
      </c>
      <c r="AK28">
        <v>29.217359897278456</v>
      </c>
      <c r="AL28">
        <v>56.514511349999985</v>
      </c>
      <c r="AM28">
        <v>5.3847894309072366</v>
      </c>
      <c r="AN28">
        <v>4.300863155101417E-2</v>
      </c>
      <c r="AO28">
        <v>0</v>
      </c>
      <c r="AP28">
        <v>0.76070272294946151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4.0989040736607132</v>
      </c>
      <c r="BA28">
        <v>3.1022947619047621</v>
      </c>
      <c r="BB28">
        <v>2.4623039303675047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1032.375503285188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276.11109898647732</v>
      </c>
      <c r="L29">
        <v>9.6592135329052962</v>
      </c>
      <c r="M29">
        <v>63.92770168444634</v>
      </c>
      <c r="N29">
        <v>52.963917312135848</v>
      </c>
      <c r="O29">
        <v>74.026631318030439</v>
      </c>
      <c r="P29">
        <v>31.389854382990471</v>
      </c>
      <c r="Q29">
        <v>4.8557384263114072</v>
      </c>
      <c r="R29">
        <v>9.9038804608294928</v>
      </c>
      <c r="S29">
        <v>6.9479891276202226</v>
      </c>
      <c r="T29">
        <v>0.78836074999999994</v>
      </c>
      <c r="U29">
        <v>58.340348361320764</v>
      </c>
      <c r="V29">
        <v>8.8294022498755602</v>
      </c>
      <c r="W29">
        <v>18.800806556464813</v>
      </c>
      <c r="X29">
        <v>62.903574961597542</v>
      </c>
      <c r="Y29">
        <v>0</v>
      </c>
      <c r="Z29">
        <v>2.7658744235454535</v>
      </c>
      <c r="AA29">
        <v>11.919996415189877</v>
      </c>
      <c r="AB29">
        <v>20.892252622160846</v>
      </c>
      <c r="AC29">
        <v>14.981279352715411</v>
      </c>
      <c r="AD29">
        <v>9.3586858722608266</v>
      </c>
      <c r="AE29">
        <v>25.449146881611547</v>
      </c>
      <c r="AF29">
        <v>0</v>
      </c>
      <c r="AG29">
        <v>30.8758380109666</v>
      </c>
      <c r="AH29">
        <v>77.30135434897926</v>
      </c>
      <c r="AI29">
        <v>25.592514980669424</v>
      </c>
      <c r="AJ29">
        <v>0</v>
      </c>
      <c r="AK29">
        <v>29.217359897278456</v>
      </c>
      <c r="AL29">
        <v>56.514511349999985</v>
      </c>
      <c r="AM29">
        <v>5.3847894309072366</v>
      </c>
      <c r="AN29">
        <v>4.300863155101417E-2</v>
      </c>
      <c r="AO29">
        <v>0</v>
      </c>
      <c r="AP29">
        <v>0.76070272294946151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4.0989040736607132</v>
      </c>
      <c r="BA29">
        <v>3.1022947619047621</v>
      </c>
      <c r="BB29">
        <v>2.274842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1034.0054730511952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276.11109898647732</v>
      </c>
      <c r="L30">
        <v>9.6592135329052962</v>
      </c>
      <c r="M30">
        <v>63.92770168444634</v>
      </c>
      <c r="N30">
        <v>52.963917312135848</v>
      </c>
      <c r="O30">
        <v>74.026631318030439</v>
      </c>
      <c r="P30">
        <v>31.389854382990471</v>
      </c>
      <c r="Q30">
        <v>4.8557384263114072</v>
      </c>
      <c r="R30">
        <v>9.9038804608294928</v>
      </c>
      <c r="S30">
        <v>6.5716869752010725</v>
      </c>
      <c r="T30">
        <v>0.78836074999999994</v>
      </c>
      <c r="U30">
        <v>58.340348361320764</v>
      </c>
      <c r="V30">
        <v>4.930380940704139</v>
      </c>
      <c r="W30">
        <v>10.432970822777456</v>
      </c>
      <c r="X30">
        <v>34.770332926752978</v>
      </c>
      <c r="Y30">
        <v>0</v>
      </c>
      <c r="Z30">
        <v>2.7658744235454535</v>
      </c>
      <c r="AA30">
        <v>11.919996415189877</v>
      </c>
      <c r="AB30">
        <v>20.892252622160846</v>
      </c>
      <c r="AC30">
        <v>14.981279352715411</v>
      </c>
      <c r="AD30">
        <v>9.3586858722608266</v>
      </c>
      <c r="AE30">
        <v>25.449146881611547</v>
      </c>
      <c r="AF30">
        <v>0</v>
      </c>
      <c r="AG30">
        <v>30.8758380109666</v>
      </c>
      <c r="AH30">
        <v>77.30135434897926</v>
      </c>
      <c r="AI30">
        <v>25.592514980669424</v>
      </c>
      <c r="AJ30">
        <v>0</v>
      </c>
      <c r="AK30">
        <v>29.217359897278456</v>
      </c>
      <c r="AL30">
        <v>56.514511349999985</v>
      </c>
      <c r="AM30">
        <v>5.3847894309072366</v>
      </c>
      <c r="AN30">
        <v>4.300863155101417E-2</v>
      </c>
      <c r="AO30">
        <v>0</v>
      </c>
      <c r="AP30">
        <v>0.76070272294946151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4.0989040736607132</v>
      </c>
      <c r="BA30">
        <v>3.1022947619047621</v>
      </c>
      <c r="BB30">
        <v>2.274842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993.22907182107292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275.7486440006557</v>
      </c>
      <c r="L31">
        <v>9.6592135329052962</v>
      </c>
      <c r="M31">
        <v>35.250262736284</v>
      </c>
      <c r="N31">
        <v>29.169927627634181</v>
      </c>
      <c r="O31">
        <v>74.026631318030439</v>
      </c>
      <c r="P31">
        <v>31.389854382990471</v>
      </c>
      <c r="Q31">
        <v>4.8557384263114072</v>
      </c>
      <c r="R31">
        <v>9.9038804608294928</v>
      </c>
      <c r="S31">
        <v>6.5716869752010725</v>
      </c>
      <c r="T31">
        <v>0.78836074999999994</v>
      </c>
      <c r="U31">
        <v>58.340348361320764</v>
      </c>
      <c r="V31">
        <v>4.9304596364290854</v>
      </c>
      <c r="W31">
        <v>10.432970822777456</v>
      </c>
      <c r="X31">
        <v>34.770332926752978</v>
      </c>
      <c r="Y31">
        <v>0</v>
      </c>
      <c r="Z31">
        <v>2.7658744235454535</v>
      </c>
      <c r="AA31">
        <v>11.919996415189877</v>
      </c>
      <c r="AB31">
        <v>20.892252622160846</v>
      </c>
      <c r="AC31">
        <v>14.981279352715411</v>
      </c>
      <c r="AD31">
        <v>9.3586858722608266</v>
      </c>
      <c r="AE31">
        <v>25.449146881611547</v>
      </c>
      <c r="AF31">
        <v>0</v>
      </c>
      <c r="AG31">
        <v>30.8758380109666</v>
      </c>
      <c r="AH31">
        <v>77.30135434897926</v>
      </c>
      <c r="AI31">
        <v>25.592514980669424</v>
      </c>
      <c r="AJ31">
        <v>0</v>
      </c>
      <c r="AK31">
        <v>29.217359897278456</v>
      </c>
      <c r="AL31">
        <v>56.514511349999985</v>
      </c>
      <c r="AM31">
        <v>2.6583134260329224</v>
      </c>
      <c r="AN31">
        <v>4.300863155101417E-2</v>
      </c>
      <c r="AO31">
        <v>0</v>
      </c>
      <c r="AP31">
        <v>0.76070272294946151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4.0989040736607132</v>
      </c>
      <c r="BA31">
        <v>3.1022947619047621</v>
      </c>
      <c r="BB31">
        <v>2.274842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937.66879089343786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275.7486440006557</v>
      </c>
      <c r="L32">
        <v>9.6592135329052962</v>
      </c>
      <c r="M32">
        <v>35.250262736284</v>
      </c>
      <c r="N32">
        <v>29.169927627634181</v>
      </c>
      <c r="O32">
        <v>74.026631318030439</v>
      </c>
      <c r="P32">
        <v>31.389854382990471</v>
      </c>
      <c r="Q32">
        <v>4.8917127204658906</v>
      </c>
      <c r="R32">
        <v>9.9880153981559108</v>
      </c>
      <c r="S32">
        <v>6.5693865334685597</v>
      </c>
      <c r="T32">
        <v>0.78836074999999994</v>
      </c>
      <c r="U32">
        <v>58.340348361320764</v>
      </c>
      <c r="V32">
        <v>4.928388999144568</v>
      </c>
      <c r="W32">
        <v>10.432970822777456</v>
      </c>
      <c r="X32">
        <v>34.770332926752978</v>
      </c>
      <c r="Y32">
        <v>0</v>
      </c>
      <c r="Z32">
        <v>2.7658744235454535</v>
      </c>
      <c r="AA32">
        <v>11.919996415189877</v>
      </c>
      <c r="AB32">
        <v>20.892252622160846</v>
      </c>
      <c r="AC32">
        <v>14.981279352715411</v>
      </c>
      <c r="AD32">
        <v>9.3586858722608266</v>
      </c>
      <c r="AE32">
        <v>25.449146881611547</v>
      </c>
      <c r="AF32">
        <v>0</v>
      </c>
      <c r="AG32">
        <v>30.8758380109666</v>
      </c>
      <c r="AH32">
        <v>77.30135434897926</v>
      </c>
      <c r="AI32">
        <v>25.592514980669424</v>
      </c>
      <c r="AJ32">
        <v>0</v>
      </c>
      <c r="AK32">
        <v>29.217359897278456</v>
      </c>
      <c r="AL32">
        <v>56.514511349999985</v>
      </c>
      <c r="AM32">
        <v>2.6583134260329224</v>
      </c>
      <c r="AN32">
        <v>4.300863155101417E-2</v>
      </c>
      <c r="AO32">
        <v>0</v>
      </c>
      <c r="AP32">
        <v>0.76070272294946151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4.0989040736607132</v>
      </c>
      <c r="BA32">
        <v>3.1022947619047621</v>
      </c>
      <c r="BB32">
        <v>2.274842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937.78452904590188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275.7486440006557</v>
      </c>
      <c r="L33">
        <v>9.6592135329052962</v>
      </c>
      <c r="M33">
        <v>35.250262736284</v>
      </c>
      <c r="N33">
        <v>29.169927627634181</v>
      </c>
      <c r="O33">
        <v>40.559478170318407</v>
      </c>
      <c r="P33">
        <v>17.380457046847535</v>
      </c>
      <c r="Q33">
        <v>4.8917127204658906</v>
      </c>
      <c r="R33">
        <v>9.9880153981559108</v>
      </c>
      <c r="S33">
        <v>6.5693865334685597</v>
      </c>
      <c r="T33">
        <v>0.78836074999999994</v>
      </c>
      <c r="U33">
        <v>59.311956103292012</v>
      </c>
      <c r="V33">
        <v>4.928388999144568</v>
      </c>
      <c r="W33">
        <v>10.430382482893801</v>
      </c>
      <c r="X33">
        <v>34.771367593241685</v>
      </c>
      <c r="Y33">
        <v>0</v>
      </c>
      <c r="Z33">
        <v>2.7658744235454535</v>
      </c>
      <c r="AA33">
        <v>11.919996415189877</v>
      </c>
      <c r="AB33">
        <v>20.892252622160846</v>
      </c>
      <c r="AC33">
        <v>14.981279352715411</v>
      </c>
      <c r="AD33">
        <v>9.3586858722608266</v>
      </c>
      <c r="AE33">
        <v>25.449146881611547</v>
      </c>
      <c r="AF33">
        <v>0</v>
      </c>
      <c r="AG33">
        <v>30.8758380109666</v>
      </c>
      <c r="AH33">
        <v>77.30135434897926</v>
      </c>
      <c r="AI33">
        <v>25.592514980669424</v>
      </c>
      <c r="AJ33">
        <v>0</v>
      </c>
      <c r="AK33">
        <v>29.217359897278456</v>
      </c>
      <c r="AL33">
        <v>56.514511349999985</v>
      </c>
      <c r="AM33">
        <v>2.6583134260329224</v>
      </c>
      <c r="AN33">
        <v>4.300863155101417E-2</v>
      </c>
      <c r="AO33">
        <v>0</v>
      </c>
      <c r="AP33">
        <v>0.21734363512841753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4.0989040736607132</v>
      </c>
      <c r="BA33">
        <v>3.1022947619047621</v>
      </c>
      <c r="BB33">
        <v>2.274842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890.73467354280217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275.7486440006557</v>
      </c>
      <c r="L34">
        <v>9.6592135329052962</v>
      </c>
      <c r="M34">
        <v>35.250262736284</v>
      </c>
      <c r="N34">
        <v>29.169927627634181</v>
      </c>
      <c r="O34">
        <v>40.559478170318407</v>
      </c>
      <c r="P34">
        <v>17.380457046847535</v>
      </c>
      <c r="Q34">
        <v>4.8917127204658906</v>
      </c>
      <c r="R34">
        <v>9.9880153981559108</v>
      </c>
      <c r="S34">
        <v>6.5693865334685597</v>
      </c>
      <c r="T34">
        <v>0.78836074999999994</v>
      </c>
      <c r="U34">
        <v>59.311956103292012</v>
      </c>
      <c r="V34">
        <v>4.928388999144568</v>
      </c>
      <c r="W34">
        <v>10.430382482893801</v>
      </c>
      <c r="X34">
        <v>34.771367593241685</v>
      </c>
      <c r="Y34">
        <v>0</v>
      </c>
      <c r="Z34">
        <v>2.7658744235454535</v>
      </c>
      <c r="AA34">
        <v>11.919996415189877</v>
      </c>
      <c r="AB34">
        <v>20.892252622160846</v>
      </c>
      <c r="AC34">
        <v>14.981279352715411</v>
      </c>
      <c r="AD34">
        <v>9.3586858722608266</v>
      </c>
      <c r="AE34">
        <v>25.449146881611547</v>
      </c>
      <c r="AF34">
        <v>0</v>
      </c>
      <c r="AG34">
        <v>30.8758380109666</v>
      </c>
      <c r="AH34">
        <v>77.30135434897926</v>
      </c>
      <c r="AI34">
        <v>25.592514980669424</v>
      </c>
      <c r="AJ34">
        <v>0</v>
      </c>
      <c r="AK34">
        <v>29.217359897278456</v>
      </c>
      <c r="AL34">
        <v>56.514511349999985</v>
      </c>
      <c r="AM34">
        <v>2.6583134260329224</v>
      </c>
      <c r="AN34">
        <v>4.300863155101417E-2</v>
      </c>
      <c r="AO34">
        <v>0</v>
      </c>
      <c r="AP34">
        <v>0.21734363512841753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4.0989040736607132</v>
      </c>
      <c r="BA34">
        <v>3.1022947619047621</v>
      </c>
      <c r="BB34">
        <v>2.274842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890.73467354280217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275.7486440006557</v>
      </c>
      <c r="L35">
        <v>9.6592135329052962</v>
      </c>
      <c r="M35">
        <v>35.250262736284</v>
      </c>
      <c r="N35">
        <v>29.169927627634181</v>
      </c>
      <c r="O35">
        <v>40.559478170318407</v>
      </c>
      <c r="P35">
        <v>17.380457046847535</v>
      </c>
      <c r="Q35">
        <v>4.8917127204658906</v>
      </c>
      <c r="R35">
        <v>9.9880153981559108</v>
      </c>
      <c r="S35">
        <v>6.5693865334685597</v>
      </c>
      <c r="T35">
        <v>0.78836074999999994</v>
      </c>
      <c r="U35">
        <v>59.311956103292012</v>
      </c>
      <c r="V35">
        <v>4.928388999144568</v>
      </c>
      <c r="W35">
        <v>10.430382482893801</v>
      </c>
      <c r="X35">
        <v>34.771367593241685</v>
      </c>
      <c r="Y35">
        <v>0</v>
      </c>
      <c r="Z35">
        <v>2.7658744235454535</v>
      </c>
      <c r="AA35">
        <v>11.919996415189877</v>
      </c>
      <c r="AB35">
        <v>20.892252622160846</v>
      </c>
      <c r="AC35">
        <v>14.981279352715411</v>
      </c>
      <c r="AD35">
        <v>8.8363532068832278</v>
      </c>
      <c r="AE35">
        <v>25.449146881611547</v>
      </c>
      <c r="AF35">
        <v>0</v>
      </c>
      <c r="AG35">
        <v>30.8758380109666</v>
      </c>
      <c r="AH35">
        <v>77.30135434897926</v>
      </c>
      <c r="AI35">
        <v>2.6248733998624938</v>
      </c>
      <c r="AJ35">
        <v>0</v>
      </c>
      <c r="AK35">
        <v>29.217359897278456</v>
      </c>
      <c r="AL35">
        <v>56.514511349999985</v>
      </c>
      <c r="AM35">
        <v>2.6583134260329224</v>
      </c>
      <c r="AN35">
        <v>4.300863155101417E-2</v>
      </c>
      <c r="AO35">
        <v>0</v>
      </c>
      <c r="AP35">
        <v>1.0867181756420878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3.0691790491071429</v>
      </c>
      <c r="BA35">
        <v>3.1022947619047621</v>
      </c>
      <c r="BB35">
        <v>2.274842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867.08434881257767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275.7486440006557</v>
      </c>
      <c r="L36">
        <v>9.6592135329052962</v>
      </c>
      <c r="M36">
        <v>35.250262736284</v>
      </c>
      <c r="N36">
        <v>29.169927627634181</v>
      </c>
      <c r="O36">
        <v>40.559478170318407</v>
      </c>
      <c r="P36">
        <v>17.380457046847535</v>
      </c>
      <c r="Q36">
        <v>4.8917127204658906</v>
      </c>
      <c r="R36">
        <v>9.9880153981559108</v>
      </c>
      <c r="S36">
        <v>6.5693865334685597</v>
      </c>
      <c r="T36">
        <v>0.78836074999999994</v>
      </c>
      <c r="U36">
        <v>59.311956103292012</v>
      </c>
      <c r="V36">
        <v>4.928388999144568</v>
      </c>
      <c r="W36">
        <v>10.430382482893801</v>
      </c>
      <c r="X36">
        <v>34.771367593241685</v>
      </c>
      <c r="Y36">
        <v>0</v>
      </c>
      <c r="Z36">
        <v>2.7658744235454535</v>
      </c>
      <c r="AA36">
        <v>11.919996415189877</v>
      </c>
      <c r="AB36">
        <v>20.892252622160846</v>
      </c>
      <c r="AC36">
        <v>14.981279352715411</v>
      </c>
      <c r="AD36">
        <v>8.8363532068832278</v>
      </c>
      <c r="AE36">
        <v>25.449146881611547</v>
      </c>
      <c r="AF36">
        <v>0</v>
      </c>
      <c r="AG36">
        <v>30.8758380109666</v>
      </c>
      <c r="AH36">
        <v>77.30135434897926</v>
      </c>
      <c r="AI36">
        <v>1.8374108455118332</v>
      </c>
      <c r="AJ36">
        <v>0</v>
      </c>
      <c r="AK36">
        <v>29.217359897278456</v>
      </c>
      <c r="AL36">
        <v>56.514511349999985</v>
      </c>
      <c r="AM36">
        <v>0</v>
      </c>
      <c r="AN36">
        <v>4.300863155101417E-2</v>
      </c>
      <c r="AO36">
        <v>0</v>
      </c>
      <c r="AP36">
        <v>1.0867181756420878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1.6596487403314917</v>
      </c>
      <c r="BA36">
        <v>3.1022947619047621</v>
      </c>
      <c r="BB36">
        <v>2.274842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862.22904252341846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275.7486440006557</v>
      </c>
      <c r="L37">
        <v>9.6592135329052962</v>
      </c>
      <c r="M37">
        <v>35.250262736284</v>
      </c>
      <c r="N37">
        <v>29.169927627634181</v>
      </c>
      <c r="O37">
        <v>40.559478170318407</v>
      </c>
      <c r="P37">
        <v>17.380457046847535</v>
      </c>
      <c r="Q37">
        <v>4.8917127204658906</v>
      </c>
      <c r="R37">
        <v>9.9880153981559108</v>
      </c>
      <c r="S37">
        <v>6.5693865334685597</v>
      </c>
      <c r="T37">
        <v>0.78836074999999994</v>
      </c>
      <c r="U37">
        <v>59.311956103292012</v>
      </c>
      <c r="V37">
        <v>4.928388999144568</v>
      </c>
      <c r="W37">
        <v>10.430382482893801</v>
      </c>
      <c r="X37">
        <v>34.771367593241685</v>
      </c>
      <c r="Y37">
        <v>0</v>
      </c>
      <c r="Z37">
        <v>2.7658744235454535</v>
      </c>
      <c r="AA37">
        <v>11.919996415189877</v>
      </c>
      <c r="AB37">
        <v>20.892252622160846</v>
      </c>
      <c r="AC37">
        <v>14.981279352715411</v>
      </c>
      <c r="AD37">
        <v>8.8363532068832278</v>
      </c>
      <c r="AE37">
        <v>25.449146881611547</v>
      </c>
      <c r="AF37">
        <v>0</v>
      </c>
      <c r="AG37">
        <v>30.8758380109666</v>
      </c>
      <c r="AH37">
        <v>77.30135434897926</v>
      </c>
      <c r="AI37">
        <v>7.2184016269585607</v>
      </c>
      <c r="AJ37">
        <v>0</v>
      </c>
      <c r="AK37">
        <v>29.217359897278456</v>
      </c>
      <c r="AL37">
        <v>56.514511349999985</v>
      </c>
      <c r="AM37">
        <v>0</v>
      </c>
      <c r="AN37">
        <v>4.300863155101417E-2</v>
      </c>
      <c r="AO37">
        <v>0</v>
      </c>
      <c r="AP37">
        <v>1.0867181756420878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1.6596487403314917</v>
      </c>
      <c r="BA37">
        <v>3.1022947619047621</v>
      </c>
      <c r="BB37">
        <v>2.274842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867.61003330486517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275.7486440006557</v>
      </c>
      <c r="L38">
        <v>9.6592135329052962</v>
      </c>
      <c r="M38">
        <v>35.250262736284</v>
      </c>
      <c r="N38">
        <v>29.169927627634181</v>
      </c>
      <c r="O38">
        <v>40.559478170318407</v>
      </c>
      <c r="P38">
        <v>17.380457046847535</v>
      </c>
      <c r="Q38">
        <v>4.8917127204658906</v>
      </c>
      <c r="R38">
        <v>9.9880153981559108</v>
      </c>
      <c r="S38">
        <v>6.5693865334685597</v>
      </c>
      <c r="T38">
        <v>0.78836074999999994</v>
      </c>
      <c r="U38">
        <v>59.311956103292012</v>
      </c>
      <c r="V38">
        <v>4.928388999144568</v>
      </c>
      <c r="W38">
        <v>10.430382482893801</v>
      </c>
      <c r="X38">
        <v>34.771367593241685</v>
      </c>
      <c r="Y38">
        <v>0</v>
      </c>
      <c r="Z38">
        <v>2.7658744235454535</v>
      </c>
      <c r="AA38">
        <v>11.919996415189877</v>
      </c>
      <c r="AB38">
        <v>20.892252622160846</v>
      </c>
      <c r="AC38">
        <v>14.981279352715411</v>
      </c>
      <c r="AD38">
        <v>8.8363532068832278</v>
      </c>
      <c r="AE38">
        <v>25.449146881611547</v>
      </c>
      <c r="AF38">
        <v>0</v>
      </c>
      <c r="AG38">
        <v>30.8758380109666</v>
      </c>
      <c r="AH38">
        <v>77.30135434897926</v>
      </c>
      <c r="AI38">
        <v>7.2184016269585607</v>
      </c>
      <c r="AJ38">
        <v>0</v>
      </c>
      <c r="AK38">
        <v>29.217359897278456</v>
      </c>
      <c r="AL38">
        <v>56.514511349999985</v>
      </c>
      <c r="AM38">
        <v>0</v>
      </c>
      <c r="AN38">
        <v>4.300863155101417E-2</v>
      </c>
      <c r="AO38">
        <v>0</v>
      </c>
      <c r="AP38">
        <v>1.0867181756420878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1.6596487403314917</v>
      </c>
      <c r="BA38">
        <v>3.1022947619047621</v>
      </c>
      <c r="BB38">
        <v>2.274842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869.95161540486515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275.7486440006557</v>
      </c>
      <c r="L39">
        <v>9.6592135329052962</v>
      </c>
      <c r="M39">
        <v>35.250262736284</v>
      </c>
      <c r="N39">
        <v>52.048508511350164</v>
      </c>
      <c r="O39">
        <v>71.622186578968936</v>
      </c>
      <c r="P39">
        <v>31.309095151833908</v>
      </c>
      <c r="Q39">
        <v>4.8817092179700499</v>
      </c>
      <c r="R39">
        <v>9.9480233445096378</v>
      </c>
      <c r="S39">
        <v>6.5693865334685597</v>
      </c>
      <c r="T39">
        <v>0.78836074999999994</v>
      </c>
      <c r="U39">
        <v>59.311956103292012</v>
      </c>
      <c r="V39">
        <v>4.928388999144568</v>
      </c>
      <c r="W39">
        <v>10.430382482893801</v>
      </c>
      <c r="X39">
        <v>34.771367593241685</v>
      </c>
      <c r="Y39">
        <v>0</v>
      </c>
      <c r="Z39">
        <v>2.7658744235454535</v>
      </c>
      <c r="AA39">
        <v>5.3621216000000018</v>
      </c>
      <c r="AB39">
        <v>20.892252622160846</v>
      </c>
      <c r="AC39">
        <v>14.981279352715411</v>
      </c>
      <c r="AD39">
        <v>8.8363532068832278</v>
      </c>
      <c r="AE39">
        <v>25.449146881611547</v>
      </c>
      <c r="AF39">
        <v>0</v>
      </c>
      <c r="AG39">
        <v>30.8758380109666</v>
      </c>
      <c r="AH39">
        <v>77.30135434897926</v>
      </c>
      <c r="AI39">
        <v>7.2184016269585607</v>
      </c>
      <c r="AJ39">
        <v>0</v>
      </c>
      <c r="AK39">
        <v>29.217359897278456</v>
      </c>
      <c r="AL39">
        <v>56.514511349999985</v>
      </c>
      <c r="AM39">
        <v>0</v>
      </c>
      <c r="AN39">
        <v>4.300863155101417E-2</v>
      </c>
      <c r="AO39">
        <v>0</v>
      </c>
      <c r="AP39">
        <v>5.1619104559237776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1.6596487403314917</v>
      </c>
      <c r="BA39">
        <v>3.1022947619047621</v>
      </c>
      <c r="BB39">
        <v>2.274842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935.28886471116789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275.7486440006557</v>
      </c>
      <c r="L40">
        <v>9.6592135329052962</v>
      </c>
      <c r="M40">
        <v>35.250262736284</v>
      </c>
      <c r="N40">
        <v>52.963917312135848</v>
      </c>
      <c r="O40">
        <v>74.026631318030439</v>
      </c>
      <c r="P40">
        <v>31.389854382990471</v>
      </c>
      <c r="Q40">
        <v>4.8817092179700499</v>
      </c>
      <c r="R40">
        <v>9.9480233445096378</v>
      </c>
      <c r="S40">
        <v>6.5693865334685597</v>
      </c>
      <c r="T40">
        <v>0.78836074999999994</v>
      </c>
      <c r="U40">
        <v>59.311956103292012</v>
      </c>
      <c r="V40">
        <v>4.928388999144568</v>
      </c>
      <c r="W40">
        <v>10.430382482893801</v>
      </c>
      <c r="X40">
        <v>34.771367593241685</v>
      </c>
      <c r="Y40">
        <v>0</v>
      </c>
      <c r="Z40">
        <v>2.7658744235454535</v>
      </c>
      <c r="AA40">
        <v>5.3621216000000018</v>
      </c>
      <c r="AB40">
        <v>20.892252622160846</v>
      </c>
      <c r="AC40">
        <v>14.981279352715411</v>
      </c>
      <c r="AD40">
        <v>8.8363532068832278</v>
      </c>
      <c r="AE40">
        <v>25.449146881611547</v>
      </c>
      <c r="AF40">
        <v>0</v>
      </c>
      <c r="AG40">
        <v>30.8758380109666</v>
      </c>
      <c r="AH40">
        <v>77.30135434897926</v>
      </c>
      <c r="AI40">
        <v>1.8374108455118332</v>
      </c>
      <c r="AJ40">
        <v>0</v>
      </c>
      <c r="AK40">
        <v>29.217359897278456</v>
      </c>
      <c r="AL40">
        <v>56.514511349999985</v>
      </c>
      <c r="AM40">
        <v>0</v>
      </c>
      <c r="AN40">
        <v>4.300863155101417E-2</v>
      </c>
      <c r="AO40">
        <v>0</v>
      </c>
      <c r="AP40">
        <v>5.1619104559237776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1.6596487403314917</v>
      </c>
      <c r="BA40">
        <v>3.1022947619047621</v>
      </c>
      <c r="BB40">
        <v>2.274842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933.30848670072498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275.7486440006557</v>
      </c>
      <c r="L41">
        <v>9.6592135329052962</v>
      </c>
      <c r="M41">
        <v>35.250262736284</v>
      </c>
      <c r="N41">
        <v>52.963917312135848</v>
      </c>
      <c r="O41">
        <v>74.026631318030439</v>
      </c>
      <c r="P41">
        <v>31.389854382990471</v>
      </c>
      <c r="Q41">
        <v>4.8817092179700499</v>
      </c>
      <c r="R41">
        <v>9.9480233445096378</v>
      </c>
      <c r="S41">
        <v>6.5693865334685597</v>
      </c>
      <c r="T41">
        <v>0.78836074999999994</v>
      </c>
      <c r="U41">
        <v>59.311956103292012</v>
      </c>
      <c r="V41">
        <v>4.928388999144568</v>
      </c>
      <c r="W41">
        <v>10.430382482893801</v>
      </c>
      <c r="X41">
        <v>34.771367593241685</v>
      </c>
      <c r="Y41">
        <v>0</v>
      </c>
      <c r="Z41">
        <v>2.7658744235454535</v>
      </c>
      <c r="AA41">
        <v>5.3621216000000018</v>
      </c>
      <c r="AB41">
        <v>20.892252622160846</v>
      </c>
      <c r="AC41">
        <v>14.981279352715411</v>
      </c>
      <c r="AD41">
        <v>8.8363532068832278</v>
      </c>
      <c r="AE41">
        <v>25.449146881611547</v>
      </c>
      <c r="AF41">
        <v>0</v>
      </c>
      <c r="AG41">
        <v>30.8758380109666</v>
      </c>
      <c r="AH41">
        <v>77.30135434897926</v>
      </c>
      <c r="AI41">
        <v>1.8374108455118332</v>
      </c>
      <c r="AJ41">
        <v>0</v>
      </c>
      <c r="AK41">
        <v>29.217359897278456</v>
      </c>
      <c r="AL41">
        <v>56.514511349999985</v>
      </c>
      <c r="AM41">
        <v>0</v>
      </c>
      <c r="AN41">
        <v>4.300863155101417E-2</v>
      </c>
      <c r="AO41">
        <v>0</v>
      </c>
      <c r="AP41">
        <v>1.0867181756420878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1.6596487403314917</v>
      </c>
      <c r="BA41">
        <v>3.1022947619047621</v>
      </c>
      <c r="BB41">
        <v>2.274842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926.89171232044328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275.7486440006557</v>
      </c>
      <c r="L42">
        <v>9.6592135329052962</v>
      </c>
      <c r="M42">
        <v>35.250262736284</v>
      </c>
      <c r="N42">
        <v>52.963917312135848</v>
      </c>
      <c r="O42">
        <v>74.026631318030439</v>
      </c>
      <c r="P42">
        <v>31.389854382990471</v>
      </c>
      <c r="Q42">
        <v>4.8817092179700499</v>
      </c>
      <c r="R42">
        <v>9.9480233445096378</v>
      </c>
      <c r="S42">
        <v>6.5693865334685597</v>
      </c>
      <c r="T42">
        <v>0.78836074999999994</v>
      </c>
      <c r="U42">
        <v>59.311956103292012</v>
      </c>
      <c r="V42">
        <v>4.928388999144568</v>
      </c>
      <c r="W42">
        <v>10.430382482893801</v>
      </c>
      <c r="X42">
        <v>34.771367593241685</v>
      </c>
      <c r="Y42">
        <v>0</v>
      </c>
      <c r="Z42">
        <v>2.7658744235454535</v>
      </c>
      <c r="AA42">
        <v>5.3621216000000018</v>
      </c>
      <c r="AB42">
        <v>20.892252622160846</v>
      </c>
      <c r="AC42">
        <v>14.981279352715411</v>
      </c>
      <c r="AD42">
        <v>8.8363532068832278</v>
      </c>
      <c r="AE42">
        <v>25.449146881611547</v>
      </c>
      <c r="AF42">
        <v>0</v>
      </c>
      <c r="AG42">
        <v>30.8758380109666</v>
      </c>
      <c r="AH42">
        <v>77.30135434897926</v>
      </c>
      <c r="AI42">
        <v>0</v>
      </c>
      <c r="AJ42">
        <v>0</v>
      </c>
      <c r="AK42">
        <v>29.217359897278456</v>
      </c>
      <c r="AL42">
        <v>56.514511349999985</v>
      </c>
      <c r="AM42">
        <v>0</v>
      </c>
      <c r="AN42">
        <v>4.300863155101417E-2</v>
      </c>
      <c r="AO42">
        <v>0</v>
      </c>
      <c r="AP42">
        <v>1.0867181756420878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1.6596487403314917</v>
      </c>
      <c r="BA42">
        <v>3.1022947619047621</v>
      </c>
      <c r="BB42">
        <v>2.274842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925.05430147493144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275.7486440006557</v>
      </c>
      <c r="L43">
        <v>9.6592135329052962</v>
      </c>
      <c r="M43">
        <v>61.822626241809154</v>
      </c>
      <c r="N43">
        <v>52.963917312135848</v>
      </c>
      <c r="O43">
        <v>74.026631318030439</v>
      </c>
      <c r="P43">
        <v>31.389854382990471</v>
      </c>
      <c r="Q43">
        <v>4.8817092179700499</v>
      </c>
      <c r="R43">
        <v>9.9480233445096378</v>
      </c>
      <c r="S43">
        <v>6.5693865334685597</v>
      </c>
      <c r="T43">
        <v>0.78836074999999994</v>
      </c>
      <c r="U43">
        <v>59.019326650775042</v>
      </c>
      <c r="V43">
        <v>4.9304596364290854</v>
      </c>
      <c r="W43">
        <v>10.430382482893801</v>
      </c>
      <c r="X43">
        <v>34.771367593241685</v>
      </c>
      <c r="Y43">
        <v>0</v>
      </c>
      <c r="Z43">
        <v>2.7658744235454535</v>
      </c>
      <c r="AA43">
        <v>5.3621216000000018</v>
      </c>
      <c r="AB43">
        <v>20.892252622160846</v>
      </c>
      <c r="AC43">
        <v>14.981279352715411</v>
      </c>
      <c r="AD43">
        <v>8.8363532068832278</v>
      </c>
      <c r="AE43">
        <v>25.449146881611547</v>
      </c>
      <c r="AF43">
        <v>0</v>
      </c>
      <c r="AG43">
        <v>30.8758380109666</v>
      </c>
      <c r="AH43">
        <v>77.30135434897926</v>
      </c>
      <c r="AI43">
        <v>0</v>
      </c>
      <c r="AJ43">
        <v>0</v>
      </c>
      <c r="AK43">
        <v>29.217359897278456</v>
      </c>
      <c r="AL43">
        <v>56.933137509208251</v>
      </c>
      <c r="AM43">
        <v>0</v>
      </c>
      <c r="AN43">
        <v>4.300863155101417E-2</v>
      </c>
      <c r="AO43">
        <v>0</v>
      </c>
      <c r="AP43">
        <v>1.0867181756420878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0.82982482872928165</v>
      </c>
      <c r="BA43">
        <v>3.1022947619047621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953.26649051283027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275.7486440006557</v>
      </c>
      <c r="L44">
        <v>9.6592135329052962</v>
      </c>
      <c r="M44">
        <v>63.92770168444634</v>
      </c>
      <c r="N44">
        <v>52.963917312135848</v>
      </c>
      <c r="O44">
        <v>74.026631318030439</v>
      </c>
      <c r="P44">
        <v>31.389854382990471</v>
      </c>
      <c r="Q44">
        <v>4.8817092179700499</v>
      </c>
      <c r="R44">
        <v>9.9480233445096378</v>
      </c>
      <c r="S44">
        <v>6.5693865334685597</v>
      </c>
      <c r="T44">
        <v>0.78836074999999994</v>
      </c>
      <c r="U44">
        <v>59.019326650775042</v>
      </c>
      <c r="V44">
        <v>4.9304596364290854</v>
      </c>
      <c r="W44">
        <v>10.430382482893801</v>
      </c>
      <c r="X44">
        <v>34.771367593241685</v>
      </c>
      <c r="Y44">
        <v>0</v>
      </c>
      <c r="Z44">
        <v>2.7658744235454535</v>
      </c>
      <c r="AA44">
        <v>5.3621216000000018</v>
      </c>
      <c r="AB44">
        <v>20.892252622160846</v>
      </c>
      <c r="AC44">
        <v>14.981279352715411</v>
      </c>
      <c r="AD44">
        <v>8.8363532068832278</v>
      </c>
      <c r="AE44">
        <v>25.449146881611547</v>
      </c>
      <c r="AF44">
        <v>0</v>
      </c>
      <c r="AG44">
        <v>30.8758380109666</v>
      </c>
      <c r="AH44">
        <v>77.30135434897926</v>
      </c>
      <c r="AI44">
        <v>0</v>
      </c>
      <c r="AJ44">
        <v>0</v>
      </c>
      <c r="AK44">
        <v>29.217359897278456</v>
      </c>
      <c r="AL44">
        <v>56.933137509208251</v>
      </c>
      <c r="AM44">
        <v>0</v>
      </c>
      <c r="AN44">
        <v>4.300863155101417E-2</v>
      </c>
      <c r="AO44">
        <v>0</v>
      </c>
      <c r="AP44">
        <v>1.0867181756420878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0.82982482872928165</v>
      </c>
      <c r="BA44">
        <v>3.1022947619047621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955.37156595546742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275.7486440006557</v>
      </c>
      <c r="L45">
        <v>9.6592135329052962</v>
      </c>
      <c r="M45">
        <v>63.92770168444634</v>
      </c>
      <c r="N45">
        <v>52.963917312135848</v>
      </c>
      <c r="O45">
        <v>74.026631318030439</v>
      </c>
      <c r="P45">
        <v>31.389854382990471</v>
      </c>
      <c r="Q45">
        <v>4.8817092179700499</v>
      </c>
      <c r="R45">
        <v>9.9480233445096378</v>
      </c>
      <c r="S45">
        <v>6.5693865334685597</v>
      </c>
      <c r="T45">
        <v>0.78836074999999994</v>
      </c>
      <c r="U45">
        <v>59.019326650775042</v>
      </c>
      <c r="V45">
        <v>4.9304596364290854</v>
      </c>
      <c r="W45">
        <v>10.432970822777456</v>
      </c>
      <c r="X45">
        <v>34.770332926752978</v>
      </c>
      <c r="Y45">
        <v>0</v>
      </c>
      <c r="Z45">
        <v>5.5317484079090899</v>
      </c>
      <c r="AA45">
        <v>5.3621216000000018</v>
      </c>
      <c r="AB45">
        <v>20.892252622160846</v>
      </c>
      <c r="AC45">
        <v>14.981279352715411</v>
      </c>
      <c r="AD45">
        <v>8.8363532068832278</v>
      </c>
      <c r="AE45">
        <v>25.449146881611547</v>
      </c>
      <c r="AF45">
        <v>0</v>
      </c>
      <c r="AG45">
        <v>30.8758380109666</v>
      </c>
      <c r="AH45">
        <v>77.30135434897926</v>
      </c>
      <c r="AI45">
        <v>0</v>
      </c>
      <c r="AJ45">
        <v>0</v>
      </c>
      <c r="AK45">
        <v>29.217359897278456</v>
      </c>
      <c r="AL45">
        <v>56.933137509208251</v>
      </c>
      <c r="AM45">
        <v>0</v>
      </c>
      <c r="AN45">
        <v>4.300863155101417E-2</v>
      </c>
      <c r="AO45">
        <v>0</v>
      </c>
      <c r="AP45">
        <v>1.0867181756420878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0.82982482872928165</v>
      </c>
      <c r="BA45">
        <v>3.1022947619047621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958.13899361322581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275.7486440006557</v>
      </c>
      <c r="L46">
        <v>9.6592135329052962</v>
      </c>
      <c r="M46">
        <v>63.92770168444634</v>
      </c>
      <c r="N46">
        <v>52.963917312135848</v>
      </c>
      <c r="O46">
        <v>74.026631318030439</v>
      </c>
      <c r="P46">
        <v>31.389854382990471</v>
      </c>
      <c r="Q46">
        <v>4.8817092179700499</v>
      </c>
      <c r="R46">
        <v>9.9480233445096378</v>
      </c>
      <c r="S46">
        <v>6.5693865334685597</v>
      </c>
      <c r="T46">
        <v>0.78836074999999994</v>
      </c>
      <c r="U46">
        <v>59.019326650775042</v>
      </c>
      <c r="V46">
        <v>4.9304596364290854</v>
      </c>
      <c r="W46">
        <v>10.432970822777456</v>
      </c>
      <c r="X46">
        <v>34.770332926752978</v>
      </c>
      <c r="Y46">
        <v>0</v>
      </c>
      <c r="Z46">
        <v>5.5317484079090899</v>
      </c>
      <c r="AA46">
        <v>5.3621216000000018</v>
      </c>
      <c r="AB46">
        <v>20.892252622160846</v>
      </c>
      <c r="AC46">
        <v>14.981279352715411</v>
      </c>
      <c r="AD46">
        <v>8.8363532068832278</v>
      </c>
      <c r="AE46">
        <v>25.449146881611547</v>
      </c>
      <c r="AF46">
        <v>0</v>
      </c>
      <c r="AG46">
        <v>30.8758380109666</v>
      </c>
      <c r="AH46">
        <v>77.30135434897926</v>
      </c>
      <c r="AI46">
        <v>0</v>
      </c>
      <c r="AJ46">
        <v>0</v>
      </c>
      <c r="AK46">
        <v>29.217359897278456</v>
      </c>
      <c r="AL46">
        <v>56.933137509208251</v>
      </c>
      <c r="AM46">
        <v>0</v>
      </c>
      <c r="AN46">
        <v>4.300863155101417E-2</v>
      </c>
      <c r="AO46">
        <v>0</v>
      </c>
      <c r="AP46">
        <v>1.0867181756420878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0.82982482872928165</v>
      </c>
      <c r="BA46">
        <v>3.1022947619047621</v>
      </c>
      <c r="BB46">
        <v>2.274842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955.79741151322582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275.7486440006557</v>
      </c>
      <c r="L47">
        <v>9.6592135329052962</v>
      </c>
      <c r="M47">
        <v>63.92770168444634</v>
      </c>
      <c r="N47">
        <v>52.963917312135848</v>
      </c>
      <c r="O47">
        <v>74.026631318030439</v>
      </c>
      <c r="P47">
        <v>31.389854382990471</v>
      </c>
      <c r="Q47">
        <v>4.8817092179700499</v>
      </c>
      <c r="R47">
        <v>9.9480233445096378</v>
      </c>
      <c r="S47">
        <v>6.5693865334685597</v>
      </c>
      <c r="T47">
        <v>0.78836074999999994</v>
      </c>
      <c r="U47">
        <v>59.019326650775042</v>
      </c>
      <c r="V47">
        <v>4.9304596364290854</v>
      </c>
      <c r="W47">
        <v>18.6597966200565</v>
      </c>
      <c r="X47">
        <v>62.903574961597542</v>
      </c>
      <c r="Y47">
        <v>0</v>
      </c>
      <c r="Z47">
        <v>5.5317484079090899</v>
      </c>
      <c r="AA47">
        <v>0</v>
      </c>
      <c r="AB47">
        <v>20.892252622160846</v>
      </c>
      <c r="AC47">
        <v>14.981279352715411</v>
      </c>
      <c r="AD47">
        <v>8.8363532068832278</v>
      </c>
      <c r="AE47">
        <v>25.449146881611547</v>
      </c>
      <c r="AF47">
        <v>0</v>
      </c>
      <c r="AG47">
        <v>30.8758380109666</v>
      </c>
      <c r="AH47">
        <v>77.30135434897926</v>
      </c>
      <c r="AI47">
        <v>0</v>
      </c>
      <c r="AJ47">
        <v>0</v>
      </c>
      <c r="AK47">
        <v>29.217359897278456</v>
      </c>
      <c r="AL47">
        <v>56.933137509208251</v>
      </c>
      <c r="AM47">
        <v>0</v>
      </c>
      <c r="AN47">
        <v>4.300863155101417E-2</v>
      </c>
      <c r="AO47">
        <v>0</v>
      </c>
      <c r="AP47">
        <v>1.0867181756420878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0.82982482872928165</v>
      </c>
      <c r="BA47">
        <v>3.1022947619047621</v>
      </c>
      <c r="BB47">
        <v>2.274842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986.79535774534929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276.11109898647732</v>
      </c>
      <c r="L48">
        <v>9.6592135329052962</v>
      </c>
      <c r="M48">
        <v>63.92770168444634</v>
      </c>
      <c r="N48">
        <v>52.963917312135848</v>
      </c>
      <c r="O48">
        <v>74.026631318030439</v>
      </c>
      <c r="P48">
        <v>31.389854382990471</v>
      </c>
      <c r="Q48">
        <v>4.8817092179700499</v>
      </c>
      <c r="R48">
        <v>9.9480233445096378</v>
      </c>
      <c r="S48">
        <v>6.5693865334685597</v>
      </c>
      <c r="T48">
        <v>0.78836074999999994</v>
      </c>
      <c r="U48">
        <v>59.019326650775042</v>
      </c>
      <c r="V48">
        <v>4.9304596364290854</v>
      </c>
      <c r="W48">
        <v>18.800806556464813</v>
      </c>
      <c r="X48">
        <v>62.903574961597542</v>
      </c>
      <c r="Y48">
        <v>0</v>
      </c>
      <c r="Z48">
        <v>5.5317484079090899</v>
      </c>
      <c r="AA48">
        <v>0</v>
      </c>
      <c r="AB48">
        <v>20.892252622160846</v>
      </c>
      <c r="AC48">
        <v>14.981279352715411</v>
      </c>
      <c r="AD48">
        <v>4.0595802016833531</v>
      </c>
      <c r="AE48">
        <v>25.449146881611547</v>
      </c>
      <c r="AF48">
        <v>0</v>
      </c>
      <c r="AG48">
        <v>30.8758380109666</v>
      </c>
      <c r="AH48">
        <v>77.30135434897926</v>
      </c>
      <c r="AI48">
        <v>0</v>
      </c>
      <c r="AJ48">
        <v>0</v>
      </c>
      <c r="AK48">
        <v>29.217359897278456</v>
      </c>
      <c r="AL48">
        <v>56.933137509208251</v>
      </c>
      <c r="AM48">
        <v>0</v>
      </c>
      <c r="AN48">
        <v>4.300863155101417E-2</v>
      </c>
      <c r="AO48">
        <v>0</v>
      </c>
      <c r="AP48">
        <v>1.0867181756420878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0.82982482872928165</v>
      </c>
      <c r="BA48">
        <v>3.1022947619047621</v>
      </c>
      <c r="BB48">
        <v>2.274842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982.52204966237946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276.11109898647732</v>
      </c>
      <c r="L49">
        <v>9.6592135329052962</v>
      </c>
      <c r="M49">
        <v>63.92770168444634</v>
      </c>
      <c r="N49">
        <v>52.963917312135848</v>
      </c>
      <c r="O49">
        <v>74.026631318030439</v>
      </c>
      <c r="P49">
        <v>31.389854382990471</v>
      </c>
      <c r="Q49">
        <v>4.8457265945045798</v>
      </c>
      <c r="R49">
        <v>9.9321900125786176</v>
      </c>
      <c r="S49">
        <v>6.5137963254397828</v>
      </c>
      <c r="T49">
        <v>0.78836074999999994</v>
      </c>
      <c r="U49">
        <v>59.019326650775042</v>
      </c>
      <c r="V49">
        <v>8.829346808319281</v>
      </c>
      <c r="W49">
        <v>18.800806556464813</v>
      </c>
      <c r="X49">
        <v>62.903574961597542</v>
      </c>
      <c r="Y49">
        <v>0</v>
      </c>
      <c r="Z49">
        <v>5.5317484079090899</v>
      </c>
      <c r="AA49">
        <v>0</v>
      </c>
      <c r="AB49">
        <v>20.892252622160846</v>
      </c>
      <c r="AC49">
        <v>14.981279352715411</v>
      </c>
      <c r="AD49">
        <v>4.0595802016833531</v>
      </c>
      <c r="AE49">
        <v>25.449146881611547</v>
      </c>
      <c r="AF49">
        <v>0</v>
      </c>
      <c r="AG49">
        <v>30.8758380109666</v>
      </c>
      <c r="AH49">
        <v>77.30135434897926</v>
      </c>
      <c r="AI49">
        <v>0</v>
      </c>
      <c r="AJ49">
        <v>0</v>
      </c>
      <c r="AK49">
        <v>29.217359897278456</v>
      </c>
      <c r="AL49">
        <v>56.933137509208251</v>
      </c>
      <c r="AM49">
        <v>0</v>
      </c>
      <c r="AN49">
        <v>4.300863155101417E-2</v>
      </c>
      <c r="AO49">
        <v>0</v>
      </c>
      <c r="AP49">
        <v>1.0867181756420878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0.82982482872928165</v>
      </c>
      <c r="BA49">
        <v>3.1022947619047621</v>
      </c>
      <c r="BB49">
        <v>2.274842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988.65511277084454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276.11109898647732</v>
      </c>
      <c r="L50">
        <v>9.6592135329052962</v>
      </c>
      <c r="M50">
        <v>63.92770168444634</v>
      </c>
      <c r="N50">
        <v>52.963917312135848</v>
      </c>
      <c r="O50">
        <v>74.026631318030439</v>
      </c>
      <c r="P50">
        <v>31.389854382990471</v>
      </c>
      <c r="Q50">
        <v>4.8457265945045798</v>
      </c>
      <c r="R50">
        <v>9.9321900125786176</v>
      </c>
      <c r="S50">
        <v>6.5137963254397828</v>
      </c>
      <c r="T50">
        <v>0.78836074999999994</v>
      </c>
      <c r="U50">
        <v>59.019326650775042</v>
      </c>
      <c r="V50">
        <v>8.829346808319281</v>
      </c>
      <c r="W50">
        <v>18.800806556464813</v>
      </c>
      <c r="X50">
        <v>62.903574961597542</v>
      </c>
      <c r="Y50">
        <v>0</v>
      </c>
      <c r="Z50">
        <v>5.5317484079090899</v>
      </c>
      <c r="AA50">
        <v>0</v>
      </c>
      <c r="AB50">
        <v>20.892252622160846</v>
      </c>
      <c r="AC50">
        <v>14.981279352715411</v>
      </c>
      <c r="AD50">
        <v>4.0595802016833531</v>
      </c>
      <c r="AE50">
        <v>25.449146881611547</v>
      </c>
      <c r="AF50">
        <v>0</v>
      </c>
      <c r="AG50">
        <v>30.8758380109666</v>
      </c>
      <c r="AH50">
        <v>77.30135434897926</v>
      </c>
      <c r="AI50">
        <v>0</v>
      </c>
      <c r="AJ50">
        <v>0</v>
      </c>
      <c r="AK50">
        <v>29.217359897278456</v>
      </c>
      <c r="AL50">
        <v>56.933137509208251</v>
      </c>
      <c r="AM50">
        <v>0</v>
      </c>
      <c r="AN50">
        <v>4.300863155101417E-2</v>
      </c>
      <c r="AO50">
        <v>0</v>
      </c>
      <c r="AP50">
        <v>1.0867181756420878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0.82982482872928165</v>
      </c>
      <c r="BA50">
        <v>3.1022947619047621</v>
      </c>
      <c r="BB50">
        <v>2.274842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988.65511277084454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276.11109898647732</v>
      </c>
      <c r="L51">
        <v>9.6592135329052962</v>
      </c>
      <c r="M51">
        <v>63.92770168444634</v>
      </c>
      <c r="N51">
        <v>52.963917312135848</v>
      </c>
      <c r="O51">
        <v>74.026631318030439</v>
      </c>
      <c r="P51">
        <v>31.389854382990471</v>
      </c>
      <c r="Q51">
        <v>4.861006628003314</v>
      </c>
      <c r="R51">
        <v>10.047919254658387</v>
      </c>
      <c r="S51">
        <v>6.4708980483321987</v>
      </c>
      <c r="T51">
        <v>0.77848812765957442</v>
      </c>
      <c r="U51">
        <v>59.019326650775042</v>
      </c>
      <c r="V51">
        <v>8.8294022498755602</v>
      </c>
      <c r="W51">
        <v>18.800806556464813</v>
      </c>
      <c r="X51">
        <v>62.903574961597542</v>
      </c>
      <c r="Y51">
        <v>0</v>
      </c>
      <c r="Z51">
        <v>5.5317484079090899</v>
      </c>
      <c r="AA51">
        <v>0</v>
      </c>
      <c r="AB51">
        <v>20.892252622160846</v>
      </c>
      <c r="AC51">
        <v>14.981279352715411</v>
      </c>
      <c r="AD51">
        <v>4.0595802016833531</v>
      </c>
      <c r="AE51">
        <v>25.449146881611547</v>
      </c>
      <c r="AF51">
        <v>0</v>
      </c>
      <c r="AG51">
        <v>30.8758380109666</v>
      </c>
      <c r="AH51">
        <v>77.30135434897926</v>
      </c>
      <c r="AI51">
        <v>0</v>
      </c>
      <c r="AJ51">
        <v>0</v>
      </c>
      <c r="AK51">
        <v>29.217359897278456</v>
      </c>
      <c r="AL51">
        <v>56.933137509208251</v>
      </c>
      <c r="AM51">
        <v>0</v>
      </c>
      <c r="AN51">
        <v>4.300863155101417E-2</v>
      </c>
      <c r="AO51">
        <v>0</v>
      </c>
      <c r="AP51">
        <v>1.0867181756420878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0.82982482872928165</v>
      </c>
      <c r="BA51">
        <v>3.1022947619047621</v>
      </c>
      <c r="BB51">
        <v>2.274842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988.73340658853101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276.11109898647732</v>
      </c>
      <c r="L52">
        <v>9.6592135329052962</v>
      </c>
      <c r="M52">
        <v>63.92770168444634</v>
      </c>
      <c r="N52">
        <v>52.963917312135848</v>
      </c>
      <c r="O52">
        <v>74.026631318030439</v>
      </c>
      <c r="P52">
        <v>31.389854382990471</v>
      </c>
      <c r="Q52">
        <v>9.6301868335329353</v>
      </c>
      <c r="R52">
        <v>19.142413964601769</v>
      </c>
      <c r="S52">
        <v>11.770530503751877</v>
      </c>
      <c r="T52">
        <v>1.4220585234899328</v>
      </c>
      <c r="U52">
        <v>59.019326650775042</v>
      </c>
      <c r="V52">
        <v>8.8294022498755602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0</v>
      </c>
      <c r="AB52">
        <v>20.892252622160846</v>
      </c>
      <c r="AC52">
        <v>14.981279352715411</v>
      </c>
      <c r="AD52">
        <v>4.0595802016833531</v>
      </c>
      <c r="AE52">
        <v>25.449146881611547</v>
      </c>
      <c r="AF52">
        <v>0</v>
      </c>
      <c r="AG52">
        <v>30.8758380109666</v>
      </c>
      <c r="AH52">
        <v>77.30135434897926</v>
      </c>
      <c r="AI52">
        <v>0</v>
      </c>
      <c r="AJ52">
        <v>0</v>
      </c>
      <c r="AK52">
        <v>29.217359897278456</v>
      </c>
      <c r="AL52">
        <v>56.933137509208251</v>
      </c>
      <c r="AM52">
        <v>0</v>
      </c>
      <c r="AN52">
        <v>4.300863155101417E-2</v>
      </c>
      <c r="AO52">
        <v>0</v>
      </c>
      <c r="AP52">
        <v>1.0867181756420878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0.82982482872928165</v>
      </c>
      <c r="BA52">
        <v>3.1022947619047621</v>
      </c>
      <c r="BB52">
        <v>2.4623039303675047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1006.3861641856216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296.50157175692942</v>
      </c>
      <c r="L53">
        <v>7.0194917610497241</v>
      </c>
      <c r="M53">
        <v>63.92770168444634</v>
      </c>
      <c r="N53">
        <v>52.963917312135848</v>
      </c>
      <c r="O53">
        <v>74.026631318030439</v>
      </c>
      <c r="P53">
        <v>31.389854382990471</v>
      </c>
      <c r="Q53">
        <v>9.6313750528846143</v>
      </c>
      <c r="R53">
        <v>19.136462143948656</v>
      </c>
      <c r="S53">
        <v>11.772760739939638</v>
      </c>
      <c r="T53">
        <v>1.4220594765100671</v>
      </c>
      <c r="U53">
        <v>59.019326650775042</v>
      </c>
      <c r="V53">
        <v>8.8294022498755602</v>
      </c>
      <c r="W53">
        <v>18.800806556464813</v>
      </c>
      <c r="X53">
        <v>62.903574961597542</v>
      </c>
      <c r="Y53">
        <v>0</v>
      </c>
      <c r="Z53">
        <v>2.7658744235454535</v>
      </c>
      <c r="AA53">
        <v>0</v>
      </c>
      <c r="AB53">
        <v>20.892252622160846</v>
      </c>
      <c r="AC53">
        <v>14.981279352715411</v>
      </c>
      <c r="AD53">
        <v>4.0595802016833531</v>
      </c>
      <c r="AE53">
        <v>25.449146881611547</v>
      </c>
      <c r="AF53">
        <v>0</v>
      </c>
      <c r="AG53">
        <v>30.8758380109666</v>
      </c>
      <c r="AH53">
        <v>77.30135434897926</v>
      </c>
      <c r="AI53">
        <v>0</v>
      </c>
      <c r="AJ53">
        <v>0</v>
      </c>
      <c r="AK53">
        <v>29.217359897278456</v>
      </c>
      <c r="AL53">
        <v>56.933137509208251</v>
      </c>
      <c r="AM53">
        <v>0</v>
      </c>
      <c r="AN53">
        <v>4.300863155101417E-2</v>
      </c>
      <c r="AO53">
        <v>0</v>
      </c>
      <c r="AP53">
        <v>1.6300768242750618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0.82982482872928165</v>
      </c>
      <c r="BA53">
        <v>3.1022947619047621</v>
      </c>
      <c r="BB53">
        <v>2.4623039303675047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1021.9118674363942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324.51018373549283</v>
      </c>
      <c r="L54">
        <v>7.0194917610497241</v>
      </c>
      <c r="M54">
        <v>63.92770168444634</v>
      </c>
      <c r="N54">
        <v>52.963917312135848</v>
      </c>
      <c r="O54">
        <v>74.026631318030439</v>
      </c>
      <c r="P54">
        <v>31.389854382990471</v>
      </c>
      <c r="Q54">
        <v>9.6313750528846143</v>
      </c>
      <c r="R54">
        <v>19.136462143948656</v>
      </c>
      <c r="S54">
        <v>11.772760739939638</v>
      </c>
      <c r="T54">
        <v>1.4220594765100671</v>
      </c>
      <c r="U54">
        <v>59.019326650775042</v>
      </c>
      <c r="V54">
        <v>8.8294022498755602</v>
      </c>
      <c r="W54">
        <v>18.800806556464813</v>
      </c>
      <c r="X54">
        <v>62.903574961597542</v>
      </c>
      <c r="Y54">
        <v>0</v>
      </c>
      <c r="Z54">
        <v>2.7658744235454535</v>
      </c>
      <c r="AA54">
        <v>0</v>
      </c>
      <c r="AB54">
        <v>20.892252622160846</v>
      </c>
      <c r="AC54">
        <v>14.981279352715411</v>
      </c>
      <c r="AD54">
        <v>4.0595802016833531</v>
      </c>
      <c r="AE54">
        <v>25.449146881611547</v>
      </c>
      <c r="AF54">
        <v>0</v>
      </c>
      <c r="AG54">
        <v>30.8758380109666</v>
      </c>
      <c r="AH54">
        <v>77.30135434897926</v>
      </c>
      <c r="AI54">
        <v>0</v>
      </c>
      <c r="AJ54">
        <v>0</v>
      </c>
      <c r="AK54">
        <v>29.217359897278456</v>
      </c>
      <c r="AL54">
        <v>56.933137509208251</v>
      </c>
      <c r="AM54">
        <v>0</v>
      </c>
      <c r="AN54">
        <v>4.300863155101417E-2</v>
      </c>
      <c r="AO54">
        <v>0</v>
      </c>
      <c r="AP54">
        <v>1.6300768242750618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0.82982482872928165</v>
      </c>
      <c r="BA54">
        <v>3.1022947619047621</v>
      </c>
      <c r="BB54">
        <v>2.4623039303675047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1049.9204794149573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329.01075006622295</v>
      </c>
      <c r="L55">
        <v>7.0194917610497241</v>
      </c>
      <c r="M55">
        <v>63.92770168444634</v>
      </c>
      <c r="N55">
        <v>52.963917312135848</v>
      </c>
      <c r="O55">
        <v>74.026631318030439</v>
      </c>
      <c r="P55">
        <v>31.389854382990471</v>
      </c>
      <c r="Q55">
        <v>8.3211879999999994</v>
      </c>
      <c r="R55">
        <v>16.658404817737001</v>
      </c>
      <c r="S55">
        <v>10.287238927601809</v>
      </c>
      <c r="T55">
        <v>1.4220594765100671</v>
      </c>
      <c r="U55">
        <v>59.019326650775042</v>
      </c>
      <c r="V55">
        <v>8.8294022498755602</v>
      </c>
      <c r="W55">
        <v>18.800806556464813</v>
      </c>
      <c r="X55">
        <v>62.903574961597542</v>
      </c>
      <c r="Y55">
        <v>0</v>
      </c>
      <c r="Z55">
        <v>2.7658744235454535</v>
      </c>
      <c r="AA55">
        <v>0</v>
      </c>
      <c r="AB55">
        <v>20.892252622160846</v>
      </c>
      <c r="AC55">
        <v>14.981279352715411</v>
      </c>
      <c r="AD55">
        <v>4.0595802016833531</v>
      </c>
      <c r="AE55">
        <v>25.449146881611547</v>
      </c>
      <c r="AF55">
        <v>0</v>
      </c>
      <c r="AG55">
        <v>30.8758380109666</v>
      </c>
      <c r="AH55">
        <v>77.30135434897926</v>
      </c>
      <c r="AI55">
        <v>0</v>
      </c>
      <c r="AJ55">
        <v>0</v>
      </c>
      <c r="AK55">
        <v>29.217359897278456</v>
      </c>
      <c r="AL55">
        <v>56.933137509208251</v>
      </c>
      <c r="AM55">
        <v>0</v>
      </c>
      <c r="AN55">
        <v>4.300863155101417E-2</v>
      </c>
      <c r="AO55">
        <v>0</v>
      </c>
      <c r="AP55">
        <v>5.1619104559237776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0.82982482872928165</v>
      </c>
      <c r="BA55">
        <v>3.1022947619047621</v>
      </c>
      <c r="BB55">
        <v>2.4623039303675047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1055.0206952859021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354.81116062245275</v>
      </c>
      <c r="L56">
        <v>7.0194917610497241</v>
      </c>
      <c r="M56">
        <v>63.92770168444634</v>
      </c>
      <c r="N56">
        <v>52.963917312135848</v>
      </c>
      <c r="O56">
        <v>74.026631318030439</v>
      </c>
      <c r="P56">
        <v>31.389854382990471</v>
      </c>
      <c r="Q56">
        <v>8.3211879999999994</v>
      </c>
      <c r="R56">
        <v>16.658404817737001</v>
      </c>
      <c r="S56">
        <v>10.287238927601809</v>
      </c>
      <c r="T56">
        <v>1.4220594765100671</v>
      </c>
      <c r="U56">
        <v>59.019326650775042</v>
      </c>
      <c r="V56">
        <v>8.8294022498755602</v>
      </c>
      <c r="W56">
        <v>18.800806556464813</v>
      </c>
      <c r="X56">
        <v>62.903574961597542</v>
      </c>
      <c r="Y56">
        <v>0</v>
      </c>
      <c r="Z56">
        <v>2.7658744235454535</v>
      </c>
      <c r="AA56">
        <v>0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30.8758380109666</v>
      </c>
      <c r="AH56">
        <v>77.30135434897926</v>
      </c>
      <c r="AI56">
        <v>0</v>
      </c>
      <c r="AJ56">
        <v>0</v>
      </c>
      <c r="AK56">
        <v>29.217359897278456</v>
      </c>
      <c r="AL56">
        <v>56.933137509208251</v>
      </c>
      <c r="AM56">
        <v>0</v>
      </c>
      <c r="AN56">
        <v>4.300863155101417E-2</v>
      </c>
      <c r="AO56">
        <v>0</v>
      </c>
      <c r="AP56">
        <v>5.1619104559237776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0.82982482872928165</v>
      </c>
      <c r="BA56">
        <v>3.1022947619047621</v>
      </c>
      <c r="BB56">
        <v>2.4623039303675047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1086.1202115127091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404.0664351864516</v>
      </c>
      <c r="L57">
        <v>7.0194917610497241</v>
      </c>
      <c r="M57">
        <v>63.92770168444634</v>
      </c>
      <c r="N57">
        <v>52.963917312135848</v>
      </c>
      <c r="O57">
        <v>74.026631318030439</v>
      </c>
      <c r="P57">
        <v>31.389854382990471</v>
      </c>
      <c r="Q57">
        <v>9.6310325361038966</v>
      </c>
      <c r="R57">
        <v>19.141820770827788</v>
      </c>
      <c r="S57">
        <v>11.77434818901099</v>
      </c>
      <c r="T57">
        <v>1.4220594765100671</v>
      </c>
      <c r="U57">
        <v>58.327847478011471</v>
      </c>
      <c r="V57">
        <v>8.8294022498755602</v>
      </c>
      <c r="W57">
        <v>18.800806556464813</v>
      </c>
      <c r="X57">
        <v>62.903574961597542</v>
      </c>
      <c r="Y57">
        <v>0</v>
      </c>
      <c r="Z57">
        <v>2.7658744235454535</v>
      </c>
      <c r="AA57">
        <v>0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30.8758380109666</v>
      </c>
      <c r="AH57">
        <v>77.30135434897926</v>
      </c>
      <c r="AI57">
        <v>0</v>
      </c>
      <c r="AJ57">
        <v>0</v>
      </c>
      <c r="AK57">
        <v>29.217359897278456</v>
      </c>
      <c r="AL57">
        <v>56.933137509208251</v>
      </c>
      <c r="AM57">
        <v>0</v>
      </c>
      <c r="AN57">
        <v>4.300863155101417E-2</v>
      </c>
      <c r="AO57">
        <v>0</v>
      </c>
      <c r="AP57">
        <v>5.1619104559237776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0.82982482872928165</v>
      </c>
      <c r="BA57">
        <v>3.1022947619047621</v>
      </c>
      <c r="BB57">
        <v>2.4623039303675047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1139.9643766545482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453.92394960100154</v>
      </c>
      <c r="L58">
        <v>7.0198957605755394</v>
      </c>
      <c r="M58">
        <v>63.92770168444634</v>
      </c>
      <c r="N58">
        <v>52.963917312135848</v>
      </c>
      <c r="O58">
        <v>74.026631318030439</v>
      </c>
      <c r="P58">
        <v>31.389854382990471</v>
      </c>
      <c r="Q58">
        <v>9.6310325361038966</v>
      </c>
      <c r="R58">
        <v>19.141823827521961</v>
      </c>
      <c r="S58">
        <v>11.77434818901099</v>
      </c>
      <c r="T58">
        <v>1.4220594765100671</v>
      </c>
      <c r="U58">
        <v>58.327847478011471</v>
      </c>
      <c r="V58">
        <v>8.8294022498755602</v>
      </c>
      <c r="W58">
        <v>18.800806556464813</v>
      </c>
      <c r="X58">
        <v>62.903574961597542</v>
      </c>
      <c r="Y58">
        <v>0</v>
      </c>
      <c r="Z58">
        <v>2.7658744235454535</v>
      </c>
      <c r="AA58">
        <v>5.3621216000000018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30.8758380109666</v>
      </c>
      <c r="AH58">
        <v>77.30135434897926</v>
      </c>
      <c r="AI58">
        <v>0</v>
      </c>
      <c r="AJ58">
        <v>0</v>
      </c>
      <c r="AK58">
        <v>29.217359897278456</v>
      </c>
      <c r="AL58">
        <v>56.933137509208251</v>
      </c>
      <c r="AM58">
        <v>0</v>
      </c>
      <c r="AN58">
        <v>4.300863155101417E-2</v>
      </c>
      <c r="AO58">
        <v>0</v>
      </c>
      <c r="AP58">
        <v>1.0867181756420878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0.82982482872928165</v>
      </c>
      <c r="BA58">
        <v>3.1022947619047621</v>
      </c>
      <c r="BB58">
        <v>2.4623039303675047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1188.7676453450365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470.3434016296946</v>
      </c>
      <c r="L59">
        <v>7.0198957605755394</v>
      </c>
      <c r="M59">
        <v>63.92770168444634</v>
      </c>
      <c r="N59">
        <v>52.963917312135848</v>
      </c>
      <c r="O59">
        <v>74.026631318030439</v>
      </c>
      <c r="P59">
        <v>31.389854382990471</v>
      </c>
      <c r="Q59">
        <v>9.6282616660567264</v>
      </c>
      <c r="R59">
        <v>19.140360998847129</v>
      </c>
      <c r="S59">
        <v>11.767235152059925</v>
      </c>
      <c r="T59">
        <v>1.4220594765100671</v>
      </c>
      <c r="U59">
        <v>58.327847478011471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5.5317484079090899</v>
      </c>
      <c r="AA59">
        <v>5.3621216000000018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30.8758380109666</v>
      </c>
      <c r="AH59">
        <v>77.30135434897926</v>
      </c>
      <c r="AI59">
        <v>0</v>
      </c>
      <c r="AJ59">
        <v>0</v>
      </c>
      <c r="AK59">
        <v>29.217359897278456</v>
      </c>
      <c r="AL59">
        <v>56.933137509208251</v>
      </c>
      <c r="AM59">
        <v>0</v>
      </c>
      <c r="AN59">
        <v>4.300863155101417E-2</v>
      </c>
      <c r="AO59">
        <v>0</v>
      </c>
      <c r="AP59">
        <v>1.6300768242750618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0.82982482872928165</v>
      </c>
      <c r="BA59">
        <v>3.1022947619047621</v>
      </c>
      <c r="BB59">
        <v>2.4623039303675047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1208.4849832710529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470.3434016296946</v>
      </c>
      <c r="L60">
        <v>7.0198957605755394</v>
      </c>
      <c r="M60">
        <v>63.92770168444634</v>
      </c>
      <c r="N60">
        <v>52.963917312135848</v>
      </c>
      <c r="O60">
        <v>74.026631318030439</v>
      </c>
      <c r="P60">
        <v>31.389854382990471</v>
      </c>
      <c r="Q60">
        <v>9.6282616660567264</v>
      </c>
      <c r="R60">
        <v>19.140360998847129</v>
      </c>
      <c r="S60">
        <v>11.767235152059925</v>
      </c>
      <c r="T60">
        <v>1.4220594765100671</v>
      </c>
      <c r="U60">
        <v>58.327847478011471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5.5317484079090899</v>
      </c>
      <c r="AA60">
        <v>5.3621216000000018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30.8758380109666</v>
      </c>
      <c r="AH60">
        <v>77.30135434897926</v>
      </c>
      <c r="AI60">
        <v>0</v>
      </c>
      <c r="AJ60">
        <v>0</v>
      </c>
      <c r="AK60">
        <v>29.217359897278456</v>
      </c>
      <c r="AL60">
        <v>56.933137509208251</v>
      </c>
      <c r="AM60">
        <v>0</v>
      </c>
      <c r="AN60">
        <v>4.300863155101417E-2</v>
      </c>
      <c r="AO60">
        <v>0</v>
      </c>
      <c r="AP60">
        <v>1.6300768242750618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0.82982482872928165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1208.4849832710529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494.75138496677505</v>
      </c>
      <c r="L61">
        <v>17.47</v>
      </c>
      <c r="M61">
        <v>63.92770168444634</v>
      </c>
      <c r="N61">
        <v>52.963917312135848</v>
      </c>
      <c r="O61">
        <v>74.026631318030439</v>
      </c>
      <c r="P61">
        <v>31.389854382990471</v>
      </c>
      <c r="Q61">
        <v>9.6282616660567264</v>
      </c>
      <c r="R61">
        <v>19.140360998847129</v>
      </c>
      <c r="S61">
        <v>11.767235152059925</v>
      </c>
      <c r="T61">
        <v>1.4220594765100671</v>
      </c>
      <c r="U61">
        <v>58.327847478011471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5.5317484079090899</v>
      </c>
      <c r="AA61">
        <v>5.3621216000000018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30.8758380109666</v>
      </c>
      <c r="AH61">
        <v>77.30135434897926</v>
      </c>
      <c r="AI61">
        <v>0</v>
      </c>
      <c r="AJ61">
        <v>0</v>
      </c>
      <c r="AK61">
        <v>29.217359897278456</v>
      </c>
      <c r="AL61">
        <v>56.933137509208251</v>
      </c>
      <c r="AM61">
        <v>0</v>
      </c>
      <c r="AN61">
        <v>6.1606984241464956E-2</v>
      </c>
      <c r="AO61">
        <v>0</v>
      </c>
      <c r="AP61">
        <v>1.6300768242750618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0.82982482872928165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1243.3616692002481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494.75138496677505</v>
      </c>
      <c r="L62">
        <v>17.469143868988859</v>
      </c>
      <c r="M62">
        <v>63.92770168444634</v>
      </c>
      <c r="N62">
        <v>52.963917312135848</v>
      </c>
      <c r="O62">
        <v>74.026631318030439</v>
      </c>
      <c r="P62">
        <v>31.389854382990471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58.327847478011471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5.5317484079090899</v>
      </c>
      <c r="AA62">
        <v>5.3621216000000018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30.8758380109666</v>
      </c>
      <c r="AH62">
        <v>77.30135434897926</v>
      </c>
      <c r="AI62">
        <v>0</v>
      </c>
      <c r="AJ62">
        <v>0</v>
      </c>
      <c r="AK62">
        <v>29.217359897278456</v>
      </c>
      <c r="AL62">
        <v>56.933137509208251</v>
      </c>
      <c r="AM62">
        <v>0</v>
      </c>
      <c r="AN62">
        <v>6.1606984241464956E-2</v>
      </c>
      <c r="AO62">
        <v>0</v>
      </c>
      <c r="AP62">
        <v>1.6300768242750618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1.6596487403314917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1244.1906369808394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494.75138496677505</v>
      </c>
      <c r="L63">
        <v>17.469724236613992</v>
      </c>
      <c r="M63">
        <v>63.92770168444634</v>
      </c>
      <c r="N63">
        <v>52.963917312135848</v>
      </c>
      <c r="O63">
        <v>74.026631318030439</v>
      </c>
      <c r="P63">
        <v>31.389854382990471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58.327847478011471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5.5317484079090899</v>
      </c>
      <c r="AA63">
        <v>5.3621216000000018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30.8758380109666</v>
      </c>
      <c r="AH63">
        <v>77.30135434897926</v>
      </c>
      <c r="AI63">
        <v>0</v>
      </c>
      <c r="AJ63">
        <v>0</v>
      </c>
      <c r="AK63">
        <v>29.217359897278456</v>
      </c>
      <c r="AL63">
        <v>56.933137509208251</v>
      </c>
      <c r="AM63">
        <v>0</v>
      </c>
      <c r="AN63">
        <v>6.1606984241464956E-2</v>
      </c>
      <c r="AO63">
        <v>0</v>
      </c>
      <c r="AP63">
        <v>2.1734359120961058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1.6596487403314917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1244.7345764362854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494.75138496677505</v>
      </c>
      <c r="L64">
        <v>17.47</v>
      </c>
      <c r="M64">
        <v>63.92770168444634</v>
      </c>
      <c r="N64">
        <v>52.963917312135848</v>
      </c>
      <c r="O64">
        <v>74.026631318030439</v>
      </c>
      <c r="P64">
        <v>31.389854382990471</v>
      </c>
      <c r="Q64">
        <v>9.6282616660567264</v>
      </c>
      <c r="R64">
        <v>19.140360998847129</v>
      </c>
      <c r="S64">
        <v>11.767235152059925</v>
      </c>
      <c r="T64">
        <v>1.4220594765100671</v>
      </c>
      <c r="U64">
        <v>58.327847478011471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5.5317484079090899</v>
      </c>
      <c r="AA64">
        <v>5.3621216000000018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30.8758380109666</v>
      </c>
      <c r="AH64">
        <v>77.30135434897926</v>
      </c>
      <c r="AI64">
        <v>0</v>
      </c>
      <c r="AJ64">
        <v>0</v>
      </c>
      <c r="AK64">
        <v>29.217359897278456</v>
      </c>
      <c r="AL64">
        <v>56.933137509208251</v>
      </c>
      <c r="AM64">
        <v>0</v>
      </c>
      <c r="AN64">
        <v>6.1606984241464956E-2</v>
      </c>
      <c r="AO64">
        <v>0</v>
      </c>
      <c r="AP64">
        <v>2.1734359120961058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1.6596487403314917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1244.7348521996714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494.75138496677505</v>
      </c>
      <c r="L65">
        <v>17.47</v>
      </c>
      <c r="M65">
        <v>63.92770168444634</v>
      </c>
      <c r="N65">
        <v>52.963917312135848</v>
      </c>
      <c r="O65">
        <v>74.026631318030439</v>
      </c>
      <c r="P65">
        <v>31.389854382990471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58.327847478011471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5.5967142443037998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30.8758380109666</v>
      </c>
      <c r="AH65">
        <v>77.30135434897926</v>
      </c>
      <c r="AI65">
        <v>0</v>
      </c>
      <c r="AJ65">
        <v>0</v>
      </c>
      <c r="AK65">
        <v>29.217359897278456</v>
      </c>
      <c r="AL65">
        <v>56.933137509208251</v>
      </c>
      <c r="AM65">
        <v>0</v>
      </c>
      <c r="AN65">
        <v>6.1606984241464956E-2</v>
      </c>
      <c r="AO65">
        <v>0</v>
      </c>
      <c r="AP65">
        <v>5.1619104559237776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1.6596487403314917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1245.1920454034396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494.75138496677505</v>
      </c>
      <c r="L66">
        <v>17.47</v>
      </c>
      <c r="M66">
        <v>63.92770168444634</v>
      </c>
      <c r="N66">
        <v>52.963917312135848</v>
      </c>
      <c r="O66">
        <v>74.026631318030439</v>
      </c>
      <c r="P66">
        <v>31.389854382990471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58.327847478011471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5.9566468025316466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30.8758380109666</v>
      </c>
      <c r="AH66">
        <v>77.30135434897926</v>
      </c>
      <c r="AI66">
        <v>0</v>
      </c>
      <c r="AJ66">
        <v>0</v>
      </c>
      <c r="AK66">
        <v>29.217359897278456</v>
      </c>
      <c r="AL66">
        <v>56.933137509208251</v>
      </c>
      <c r="AM66">
        <v>0</v>
      </c>
      <c r="AN66">
        <v>6.1606984241464956E-2</v>
      </c>
      <c r="AO66">
        <v>0</v>
      </c>
      <c r="AP66">
        <v>5.1619104559237776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1.6596487403314917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1245.5519779616673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457.79335945861197</v>
      </c>
      <c r="L67">
        <v>6.8897499985475461</v>
      </c>
      <c r="M67">
        <v>63.92770168444634</v>
      </c>
      <c r="N67">
        <v>52.963917312135848</v>
      </c>
      <c r="O67">
        <v>74.026631318030439</v>
      </c>
      <c r="P67">
        <v>31.389854382990471</v>
      </c>
      <c r="Q67">
        <v>9.6282616660567264</v>
      </c>
      <c r="R67">
        <v>19.140360998847129</v>
      </c>
      <c r="S67">
        <v>11.767235152059925</v>
      </c>
      <c r="T67">
        <v>1.4220594765100671</v>
      </c>
      <c r="U67">
        <v>58.327847478011471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5.9579873645569634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30.8758380109666</v>
      </c>
      <c r="AH67">
        <v>77.30135434897926</v>
      </c>
      <c r="AI67">
        <v>0</v>
      </c>
      <c r="AJ67">
        <v>0</v>
      </c>
      <c r="AK67">
        <v>29.217359897278456</v>
      </c>
      <c r="AL67">
        <v>56.933137509208251</v>
      </c>
      <c r="AM67">
        <v>2.2493428486664557</v>
      </c>
      <c r="AN67">
        <v>6.1606984241464956E-2</v>
      </c>
      <c r="AO67">
        <v>0</v>
      </c>
      <c r="AP67">
        <v>1.9017563681855838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1.6596487403314917</v>
      </c>
      <c r="BA67">
        <v>3.1022947619047621</v>
      </c>
      <c r="BB67">
        <v>2.4623039303675047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1197.0042317750053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416.2566014089453</v>
      </c>
      <c r="L68">
        <v>6.8897499985475461</v>
      </c>
      <c r="M68">
        <v>63.92770168444634</v>
      </c>
      <c r="N68">
        <v>52.963917312135848</v>
      </c>
      <c r="O68">
        <v>74.026631318030439</v>
      </c>
      <c r="P68">
        <v>31.389854382990471</v>
      </c>
      <c r="Q68">
        <v>9.6282616660567264</v>
      </c>
      <c r="R68">
        <v>19.140360998847129</v>
      </c>
      <c r="S68">
        <v>11.767235152059925</v>
      </c>
      <c r="T68">
        <v>1.4220594765100671</v>
      </c>
      <c r="U68">
        <v>58.327847478011471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5.9579873645569634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30.8758380109666</v>
      </c>
      <c r="AH68">
        <v>77.30135434897926</v>
      </c>
      <c r="AI68">
        <v>0</v>
      </c>
      <c r="AJ68">
        <v>0</v>
      </c>
      <c r="AK68">
        <v>29.217359897278456</v>
      </c>
      <c r="AL68">
        <v>56.933137509208251</v>
      </c>
      <c r="AM68">
        <v>5.3847894309072366</v>
      </c>
      <c r="AN68">
        <v>6.1606984241464956E-2</v>
      </c>
      <c r="AO68">
        <v>0</v>
      </c>
      <c r="AP68">
        <v>1.9017563681855838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1.6596487403314917</v>
      </c>
      <c r="BA68">
        <v>3.1022947619047621</v>
      </c>
      <c r="BB68">
        <v>2.4623039303675047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1158.6029203075793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482.01743785580288</v>
      </c>
      <c r="L69">
        <v>6.8897499985475461</v>
      </c>
      <c r="M69">
        <v>63.92770168444634</v>
      </c>
      <c r="N69">
        <v>52.963917312135848</v>
      </c>
      <c r="O69">
        <v>74.026631318030439</v>
      </c>
      <c r="P69">
        <v>31.389854382990471</v>
      </c>
      <c r="Q69">
        <v>9.6282616660567264</v>
      </c>
      <c r="R69">
        <v>19.140360998847129</v>
      </c>
      <c r="S69">
        <v>11.767235152059925</v>
      </c>
      <c r="T69">
        <v>1.4220594765100671</v>
      </c>
      <c r="U69">
        <v>58.327847478011471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11.897207300000002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30.8758380109666</v>
      </c>
      <c r="AH69">
        <v>77.30135434897926</v>
      </c>
      <c r="AI69">
        <v>0</v>
      </c>
      <c r="AJ69">
        <v>0</v>
      </c>
      <c r="AK69">
        <v>29.217359897278456</v>
      </c>
      <c r="AL69">
        <v>56.933137509208251</v>
      </c>
      <c r="AM69">
        <v>5.3847894309072366</v>
      </c>
      <c r="AN69">
        <v>6.3931688022654545E-2</v>
      </c>
      <c r="AO69">
        <v>0</v>
      </c>
      <c r="AP69">
        <v>1.9017563681855838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2.919496551724138</v>
      </c>
      <c r="BA69">
        <v>3.1022947619047621</v>
      </c>
      <c r="BB69">
        <v>2.4623039303675047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1231.565149205054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478.08684915165537</v>
      </c>
      <c r="L70">
        <v>6.8897499985475461</v>
      </c>
      <c r="M70">
        <v>63.92770168444634</v>
      </c>
      <c r="N70">
        <v>52.963917312135848</v>
      </c>
      <c r="O70">
        <v>74.026631318030439</v>
      </c>
      <c r="P70">
        <v>31.389854382990471</v>
      </c>
      <c r="Q70">
        <v>9.6282616660567264</v>
      </c>
      <c r="R70">
        <v>19.140360998847129</v>
      </c>
      <c r="S70">
        <v>11.767235152059925</v>
      </c>
      <c r="T70">
        <v>1.4220594765100671</v>
      </c>
      <c r="U70">
        <v>58.327847478011471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17.879994622784814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30.8758380109666</v>
      </c>
      <c r="AH70">
        <v>77.30135434897926</v>
      </c>
      <c r="AI70">
        <v>0</v>
      </c>
      <c r="AJ70">
        <v>0</v>
      </c>
      <c r="AK70">
        <v>29.217359897278456</v>
      </c>
      <c r="AL70">
        <v>56.933137509208251</v>
      </c>
      <c r="AM70">
        <v>5.3847894309072366</v>
      </c>
      <c r="AN70">
        <v>6.3931688022654545E-2</v>
      </c>
      <c r="AO70">
        <v>0</v>
      </c>
      <c r="AP70">
        <v>1.9017563681855838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3.0691790491071429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1233.7670303210741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477.89214361271019</v>
      </c>
      <c r="L71">
        <v>6.8897499985475461</v>
      </c>
      <c r="M71">
        <v>63.92770168444634</v>
      </c>
      <c r="N71">
        <v>52.963917312135848</v>
      </c>
      <c r="O71">
        <v>74.026631318030439</v>
      </c>
      <c r="P71">
        <v>31.389854382990471</v>
      </c>
      <c r="Q71">
        <v>9.6282616660567264</v>
      </c>
      <c r="R71">
        <v>19.140360998847129</v>
      </c>
      <c r="S71">
        <v>11.767235152059925</v>
      </c>
      <c r="T71">
        <v>1.4220594765100671</v>
      </c>
      <c r="U71">
        <v>58.327847478011471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17.879994622784814</v>
      </c>
      <c r="AB71">
        <v>20.892252622160846</v>
      </c>
      <c r="AC71">
        <v>14.981279352715411</v>
      </c>
      <c r="AD71">
        <v>9.3586858722608266</v>
      </c>
      <c r="AE71">
        <v>25.449146881611547</v>
      </c>
      <c r="AF71">
        <v>0</v>
      </c>
      <c r="AG71">
        <v>30.8758380109666</v>
      </c>
      <c r="AH71">
        <v>77.30135434897926</v>
      </c>
      <c r="AI71">
        <v>1.8374108455118332</v>
      </c>
      <c r="AJ71">
        <v>0</v>
      </c>
      <c r="AK71">
        <v>29.217359897278456</v>
      </c>
      <c r="AL71">
        <v>56.933137509208251</v>
      </c>
      <c r="AM71">
        <v>8.0812735984491848</v>
      </c>
      <c r="AN71">
        <v>6.3931688022654545E-2</v>
      </c>
      <c r="AO71">
        <v>0</v>
      </c>
      <c r="AP71">
        <v>1.9017563681855838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3.0691790491071429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1238.1062197951826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492.18733035894422</v>
      </c>
      <c r="L72">
        <v>9.6701158716468747</v>
      </c>
      <c r="M72">
        <v>63.92770168444634</v>
      </c>
      <c r="N72">
        <v>52.963917312135848</v>
      </c>
      <c r="O72">
        <v>74.026631318030439</v>
      </c>
      <c r="P72">
        <v>31.389854382990471</v>
      </c>
      <c r="Q72">
        <v>9.6282616660567264</v>
      </c>
      <c r="R72">
        <v>19.140360998847129</v>
      </c>
      <c r="S72">
        <v>11.767235152059925</v>
      </c>
      <c r="T72">
        <v>1.4220594765100671</v>
      </c>
      <c r="U72">
        <v>58.327847478011471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17.879994622784814</v>
      </c>
      <c r="AB72">
        <v>20.892252622160846</v>
      </c>
      <c r="AC72">
        <v>14.981279352715411</v>
      </c>
      <c r="AD72">
        <v>9.3586858722608266</v>
      </c>
      <c r="AE72">
        <v>25.449146881611547</v>
      </c>
      <c r="AF72">
        <v>0</v>
      </c>
      <c r="AG72">
        <v>30.8758380109666</v>
      </c>
      <c r="AH72">
        <v>77.30135434897926</v>
      </c>
      <c r="AI72">
        <v>1.8374108455118332</v>
      </c>
      <c r="AJ72">
        <v>0</v>
      </c>
      <c r="AK72">
        <v>29.217359897278456</v>
      </c>
      <c r="AL72">
        <v>56.933137509208251</v>
      </c>
      <c r="AM72">
        <v>8.0812735984491848</v>
      </c>
      <c r="AN72">
        <v>6.3931688022654545E-2</v>
      </c>
      <c r="AO72">
        <v>0</v>
      </c>
      <c r="AP72">
        <v>1.9017563681855838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3.0691790491071429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1255.181772414516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494.75138496677505</v>
      </c>
      <c r="L73">
        <v>16.809999999999999</v>
      </c>
      <c r="M73">
        <v>63.92770168444634</v>
      </c>
      <c r="N73">
        <v>52.963917312135848</v>
      </c>
      <c r="O73">
        <v>74.026631318030439</v>
      </c>
      <c r="P73">
        <v>31.389854382990471</v>
      </c>
      <c r="Q73">
        <v>9.6282616660567264</v>
      </c>
      <c r="R73">
        <v>19.140360998847129</v>
      </c>
      <c r="S73">
        <v>11.767235152059925</v>
      </c>
      <c r="T73">
        <v>1.4220594765100671</v>
      </c>
      <c r="U73">
        <v>58.327847478011471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2.7658744235454535</v>
      </c>
      <c r="AA73">
        <v>17.879994622784814</v>
      </c>
      <c r="AB73">
        <v>20.892252622160846</v>
      </c>
      <c r="AC73">
        <v>14.981279352715411</v>
      </c>
      <c r="AD73">
        <v>9.3586858722608266</v>
      </c>
      <c r="AE73">
        <v>25.449146881611547</v>
      </c>
      <c r="AF73">
        <v>0</v>
      </c>
      <c r="AG73">
        <v>30.8758380109666</v>
      </c>
      <c r="AH73">
        <v>77.30135434897926</v>
      </c>
      <c r="AI73">
        <v>1.8374108455118332</v>
      </c>
      <c r="AJ73">
        <v>0</v>
      </c>
      <c r="AK73">
        <v>29.217359897278456</v>
      </c>
      <c r="AL73">
        <v>56.933137509208251</v>
      </c>
      <c r="AM73">
        <v>8.0812735984491848</v>
      </c>
      <c r="AN73">
        <v>6.3931688022654545E-2</v>
      </c>
      <c r="AO73">
        <v>0</v>
      </c>
      <c r="AP73">
        <v>1.9017563681855838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3.0691790491071429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1264.8857111507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494.75138496677505</v>
      </c>
      <c r="L74">
        <v>16.809999999999999</v>
      </c>
      <c r="M74">
        <v>63.92770168444634</v>
      </c>
      <c r="N74">
        <v>52.963917312135848</v>
      </c>
      <c r="O74">
        <v>74.026631318030439</v>
      </c>
      <c r="P74">
        <v>31.389854382990471</v>
      </c>
      <c r="Q74">
        <v>9.6282616660567264</v>
      </c>
      <c r="R74">
        <v>19.140360998847129</v>
      </c>
      <c r="S74">
        <v>11.767235152059925</v>
      </c>
      <c r="T74">
        <v>1.4220594765100671</v>
      </c>
      <c r="U74">
        <v>58.327847478011471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2.7658744235454535</v>
      </c>
      <c r="AA74">
        <v>17.879994622784814</v>
      </c>
      <c r="AB74">
        <v>20.892252622160846</v>
      </c>
      <c r="AC74">
        <v>14.981279352715411</v>
      </c>
      <c r="AD74">
        <v>9.3586858722608266</v>
      </c>
      <c r="AE74">
        <v>25.449146881611547</v>
      </c>
      <c r="AF74">
        <v>0</v>
      </c>
      <c r="AG74">
        <v>30.8758380109666</v>
      </c>
      <c r="AH74">
        <v>77.30135434897926</v>
      </c>
      <c r="AI74">
        <v>1.8374108455118332</v>
      </c>
      <c r="AJ74">
        <v>0</v>
      </c>
      <c r="AK74">
        <v>29.217359897278456</v>
      </c>
      <c r="AL74">
        <v>56.933137509208251</v>
      </c>
      <c r="AM74">
        <v>8.0812735984491848</v>
      </c>
      <c r="AN74">
        <v>6.3931688022654545E-2</v>
      </c>
      <c r="AO74">
        <v>0</v>
      </c>
      <c r="AP74">
        <v>1.9017563681855838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3.0691790491071429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1264.8857111507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494.75138496677505</v>
      </c>
      <c r="L75">
        <v>17.71</v>
      </c>
      <c r="M75">
        <v>63.92770168444634</v>
      </c>
      <c r="N75">
        <v>52.963917312135848</v>
      </c>
      <c r="O75">
        <v>74.026631318030439</v>
      </c>
      <c r="P75">
        <v>31.389854382990471</v>
      </c>
      <c r="Q75">
        <v>9.6282616660567264</v>
      </c>
      <c r="R75">
        <v>19.140360998847129</v>
      </c>
      <c r="S75">
        <v>11.767235152059925</v>
      </c>
      <c r="T75">
        <v>1.4220594765100671</v>
      </c>
      <c r="U75">
        <v>58.327847478011471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30.8758380109666</v>
      </c>
      <c r="AH75">
        <v>77.30135434897926</v>
      </c>
      <c r="AI75">
        <v>1.8374108455118332</v>
      </c>
      <c r="AJ75">
        <v>0</v>
      </c>
      <c r="AK75">
        <v>29.217359897278456</v>
      </c>
      <c r="AL75">
        <v>56.933137509208251</v>
      </c>
      <c r="AM75">
        <v>8.0812735984491848</v>
      </c>
      <c r="AN75">
        <v>6.3931688022654545E-2</v>
      </c>
      <c r="AO75">
        <v>0</v>
      </c>
      <c r="AP75">
        <v>1.0323822668599834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1265.9460620739278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494.75138496677505</v>
      </c>
      <c r="L76">
        <v>18.089307682664757</v>
      </c>
      <c r="M76">
        <v>63.92770168444634</v>
      </c>
      <c r="N76">
        <v>52.963917312135848</v>
      </c>
      <c r="O76">
        <v>74.026631318030439</v>
      </c>
      <c r="P76">
        <v>31.389854382990471</v>
      </c>
      <c r="Q76">
        <v>9.6282616660567264</v>
      </c>
      <c r="R76">
        <v>19.140360998847129</v>
      </c>
      <c r="S76">
        <v>11.767235152059925</v>
      </c>
      <c r="T76">
        <v>1.4220594765100671</v>
      </c>
      <c r="U76">
        <v>58.327847478011471</v>
      </c>
      <c r="V76">
        <v>8.8294022498755602</v>
      </c>
      <c r="W76">
        <v>14.769779460440216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30.8758380109666</v>
      </c>
      <c r="AH76">
        <v>77.30135434897926</v>
      </c>
      <c r="AI76">
        <v>1.8374108455118332</v>
      </c>
      <c r="AJ76">
        <v>0</v>
      </c>
      <c r="AK76">
        <v>29.217359897278456</v>
      </c>
      <c r="AL76">
        <v>56.933137509208251</v>
      </c>
      <c r="AM76">
        <v>8.0812735984491848</v>
      </c>
      <c r="AN76">
        <v>6.3931688022654545E-2</v>
      </c>
      <c r="AO76">
        <v>0</v>
      </c>
      <c r="AP76">
        <v>1.0323822668599834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1262.294342660568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494.75138496677505</v>
      </c>
      <c r="L77">
        <v>18.09</v>
      </c>
      <c r="M77">
        <v>63.92770168444634</v>
      </c>
      <c r="N77">
        <v>52.963917312135848</v>
      </c>
      <c r="O77">
        <v>74.026631318030439</v>
      </c>
      <c r="P77">
        <v>31.389854382990471</v>
      </c>
      <c r="Q77">
        <v>9.6282616660567264</v>
      </c>
      <c r="R77">
        <v>19.140360998847129</v>
      </c>
      <c r="S77">
        <v>11.767235152059925</v>
      </c>
      <c r="T77">
        <v>1.4220594765100671</v>
      </c>
      <c r="U77">
        <v>58.327847478011471</v>
      </c>
      <c r="V77">
        <v>8.8294022498755602</v>
      </c>
      <c r="W77">
        <v>14.769779460440216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30.8758380109666</v>
      </c>
      <c r="AH77">
        <v>77.30135434897926</v>
      </c>
      <c r="AI77">
        <v>2.6248733998624938</v>
      </c>
      <c r="AJ77">
        <v>0</v>
      </c>
      <c r="AK77">
        <v>29.217359897278456</v>
      </c>
      <c r="AL77">
        <v>56.933137509208251</v>
      </c>
      <c r="AM77">
        <v>8.0812735984491848</v>
      </c>
      <c r="AN77">
        <v>6.3931688022654545E-2</v>
      </c>
      <c r="AO77">
        <v>0</v>
      </c>
      <c r="AP77">
        <v>1.0323822668599834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1265.8483715166174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494.31177171509836</v>
      </c>
      <c r="L78">
        <v>18.09</v>
      </c>
      <c r="M78">
        <v>63.92770168444634</v>
      </c>
      <c r="N78">
        <v>52.963917312135848</v>
      </c>
      <c r="O78">
        <v>74.026631318030439</v>
      </c>
      <c r="P78">
        <v>31.389854382990471</v>
      </c>
      <c r="Q78">
        <v>9.6282616660567264</v>
      </c>
      <c r="R78">
        <v>19.140360998847129</v>
      </c>
      <c r="S78">
        <v>11.767235152059925</v>
      </c>
      <c r="T78">
        <v>1.4220594765100671</v>
      </c>
      <c r="U78">
        <v>58.327847478011471</v>
      </c>
      <c r="V78">
        <v>8.8294022498755602</v>
      </c>
      <c r="W78">
        <v>14.769779460440216</v>
      </c>
      <c r="X78">
        <v>62.903574961597542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30.8758380109666</v>
      </c>
      <c r="AH78">
        <v>78.186849973985375</v>
      </c>
      <c r="AI78">
        <v>3.93731009979374</v>
      </c>
      <c r="AJ78">
        <v>0</v>
      </c>
      <c r="AK78">
        <v>29.217359897278456</v>
      </c>
      <c r="AL78">
        <v>60.282145290791725</v>
      </c>
      <c r="AM78">
        <v>8.097631851864497</v>
      </c>
      <c r="AN78">
        <v>6.3931688022654545E-2</v>
      </c>
      <c r="AO78">
        <v>0</v>
      </c>
      <c r="AP78">
        <v>1.0323822668599834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1284.5147310239661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494.75138496677505</v>
      </c>
      <c r="L79">
        <v>17.46991826117798</v>
      </c>
      <c r="M79">
        <v>63.92770168444634</v>
      </c>
      <c r="N79">
        <v>52.963917312135848</v>
      </c>
      <c r="O79">
        <v>74.026631318030439</v>
      </c>
      <c r="P79">
        <v>31.389854382990471</v>
      </c>
      <c r="Q79">
        <v>9.6282616660567264</v>
      </c>
      <c r="R79">
        <v>19.140360998847129</v>
      </c>
      <c r="S79">
        <v>11.767235152059925</v>
      </c>
      <c r="T79">
        <v>1.4220594765100671</v>
      </c>
      <c r="U79">
        <v>58.327847478011471</v>
      </c>
      <c r="V79">
        <v>8.8294022498755602</v>
      </c>
      <c r="W79">
        <v>18.800806556464813</v>
      </c>
      <c r="X79">
        <v>62.903574961597542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30.8758380109666</v>
      </c>
      <c r="AH79">
        <v>78.186849973985375</v>
      </c>
      <c r="AI79">
        <v>25.592514980669424</v>
      </c>
      <c r="AJ79">
        <v>0</v>
      </c>
      <c r="AK79">
        <v>29.217359897278456</v>
      </c>
      <c r="AL79">
        <v>60.282145290791725</v>
      </c>
      <c r="AM79">
        <v>8.097631851864497</v>
      </c>
      <c r="AN79">
        <v>6.3931688022654545E-2</v>
      </c>
      <c r="AO79">
        <v>0</v>
      </c>
      <c r="AP79">
        <v>1.0323822668599834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2.4623039303675047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1310.0204945137211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494.31177171509836</v>
      </c>
      <c r="L80">
        <v>17.46991826117798</v>
      </c>
      <c r="M80">
        <v>63.92770168444634</v>
      </c>
      <c r="N80">
        <v>52.963917312135848</v>
      </c>
      <c r="O80">
        <v>74.026631318030439</v>
      </c>
      <c r="P80">
        <v>31.389854382990471</v>
      </c>
      <c r="Q80">
        <v>9.6282616660567264</v>
      </c>
      <c r="R80">
        <v>19.140360998847129</v>
      </c>
      <c r="S80">
        <v>11.767235152059925</v>
      </c>
      <c r="T80">
        <v>1.4220594765100671</v>
      </c>
      <c r="U80">
        <v>58.327847478011471</v>
      </c>
      <c r="V80">
        <v>8.8294022498755602</v>
      </c>
      <c r="W80">
        <v>18.800806556464813</v>
      </c>
      <c r="X80">
        <v>62.903574961597542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30.8758380109666</v>
      </c>
      <c r="AH80">
        <v>78.186849973985375</v>
      </c>
      <c r="AI80">
        <v>25.592514980669424</v>
      </c>
      <c r="AJ80">
        <v>0</v>
      </c>
      <c r="AK80">
        <v>29.217359897278456</v>
      </c>
      <c r="AL80">
        <v>60.282145290791725</v>
      </c>
      <c r="AM80">
        <v>8.097631851864497</v>
      </c>
      <c r="AN80">
        <v>6.3931688022654545E-2</v>
      </c>
      <c r="AO80">
        <v>0</v>
      </c>
      <c r="AP80">
        <v>1.0323822668599834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2.4623039303675047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1309.5808812620444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494.31177171509836</v>
      </c>
      <c r="L81">
        <v>17.47</v>
      </c>
      <c r="M81">
        <v>63.92770168444634</v>
      </c>
      <c r="N81">
        <v>52.963917312135848</v>
      </c>
      <c r="O81">
        <v>74.026631318030439</v>
      </c>
      <c r="P81">
        <v>31.389854382990471</v>
      </c>
      <c r="Q81">
        <v>9.6282616660567264</v>
      </c>
      <c r="R81">
        <v>19.140360998847129</v>
      </c>
      <c r="S81">
        <v>11.767235152059925</v>
      </c>
      <c r="T81">
        <v>1.4220594765100671</v>
      </c>
      <c r="U81">
        <v>58.327847478011471</v>
      </c>
      <c r="V81">
        <v>8.8294022498755602</v>
      </c>
      <c r="W81">
        <v>18.800806556464813</v>
      </c>
      <c r="X81">
        <v>62.903574961597542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30.8758380109666</v>
      </c>
      <c r="AH81">
        <v>78.186849973985375</v>
      </c>
      <c r="AI81">
        <v>25.592514980669424</v>
      </c>
      <c r="AJ81">
        <v>0</v>
      </c>
      <c r="AK81">
        <v>29.217359897278456</v>
      </c>
      <c r="AL81">
        <v>60.282145290791725</v>
      </c>
      <c r="AM81">
        <v>8.097631851864497</v>
      </c>
      <c r="AN81">
        <v>6.3931688022654545E-2</v>
      </c>
      <c r="AO81">
        <v>0</v>
      </c>
      <c r="AP81">
        <v>0.48902317903893949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2.4623039303675047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1309.0376039130454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494.31177171509836</v>
      </c>
      <c r="L82">
        <v>17.47</v>
      </c>
      <c r="M82">
        <v>63.92770168444634</v>
      </c>
      <c r="N82">
        <v>52.963917312135848</v>
      </c>
      <c r="O82">
        <v>74.026631318030439</v>
      </c>
      <c r="P82">
        <v>31.389854382990471</v>
      </c>
      <c r="Q82">
        <v>9.6282616660567264</v>
      </c>
      <c r="R82">
        <v>19.140360998847129</v>
      </c>
      <c r="S82">
        <v>11.767235152059925</v>
      </c>
      <c r="T82">
        <v>1.4220594765100671</v>
      </c>
      <c r="U82">
        <v>58.327847478011471</v>
      </c>
      <c r="V82">
        <v>8.8294022498755602</v>
      </c>
      <c r="W82">
        <v>18.800806556464813</v>
      </c>
      <c r="X82">
        <v>62.903574961597542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30.8758380109666</v>
      </c>
      <c r="AH82">
        <v>78.186849973985375</v>
      </c>
      <c r="AI82">
        <v>25.592514980669424</v>
      </c>
      <c r="AJ82">
        <v>0</v>
      </c>
      <c r="AK82">
        <v>29.217359897278456</v>
      </c>
      <c r="AL82">
        <v>60.282145290791725</v>
      </c>
      <c r="AM82">
        <v>8.097631851864497</v>
      </c>
      <c r="AN82">
        <v>6.3931688022654545E-2</v>
      </c>
      <c r="AO82">
        <v>0</v>
      </c>
      <c r="AP82">
        <v>0.48902317903893949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2.4623039303675047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1309.0376039130454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494.31177171509836</v>
      </c>
      <c r="L83">
        <v>17.47</v>
      </c>
      <c r="M83">
        <v>63.92770168444634</v>
      </c>
      <c r="N83">
        <v>52.963917312135848</v>
      </c>
      <c r="O83">
        <v>74.026631318030439</v>
      </c>
      <c r="P83">
        <v>31.389854382990471</v>
      </c>
      <c r="Q83">
        <v>9.6282616660567264</v>
      </c>
      <c r="R83">
        <v>19.140360998847129</v>
      </c>
      <c r="S83">
        <v>11.767235152059925</v>
      </c>
      <c r="T83">
        <v>1.4220594765100671</v>
      </c>
      <c r="U83">
        <v>58.327847478011471</v>
      </c>
      <c r="V83">
        <v>8.8294022498755602</v>
      </c>
      <c r="W83">
        <v>18.800806556464813</v>
      </c>
      <c r="X83">
        <v>62.903574961597542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30.8758380109666</v>
      </c>
      <c r="AH83">
        <v>78.186849973985375</v>
      </c>
      <c r="AI83">
        <v>25.592514980669424</v>
      </c>
      <c r="AJ83">
        <v>0</v>
      </c>
      <c r="AK83">
        <v>29.217359897278456</v>
      </c>
      <c r="AL83">
        <v>60.282145290791725</v>
      </c>
      <c r="AM83">
        <v>8.097631851864497</v>
      </c>
      <c r="AN83">
        <v>6.3931688022654545E-2</v>
      </c>
      <c r="AO83">
        <v>0</v>
      </c>
      <c r="AP83">
        <v>0.48902317903893949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2.4623039303675047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1309.0376039130454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494.31177171509836</v>
      </c>
      <c r="L84">
        <v>17.47</v>
      </c>
      <c r="M84">
        <v>63.92770168444634</v>
      </c>
      <c r="N84">
        <v>52.963917312135848</v>
      </c>
      <c r="O84">
        <v>74.026631318030439</v>
      </c>
      <c r="P84">
        <v>31.389854382990471</v>
      </c>
      <c r="Q84">
        <v>9.6282616660567264</v>
      </c>
      <c r="R84">
        <v>19.140360998847129</v>
      </c>
      <c r="S84">
        <v>11.767235152059925</v>
      </c>
      <c r="T84">
        <v>1.4220594765100671</v>
      </c>
      <c r="U84">
        <v>58.327847478011471</v>
      </c>
      <c r="V84">
        <v>8.8294022498755602</v>
      </c>
      <c r="W84">
        <v>18.800806556464813</v>
      </c>
      <c r="X84">
        <v>62.903574961597542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30.8758380109666</v>
      </c>
      <c r="AH84">
        <v>78.186849973985375</v>
      </c>
      <c r="AI84">
        <v>25.592514980669424</v>
      </c>
      <c r="AJ84">
        <v>0</v>
      </c>
      <c r="AK84">
        <v>29.217359897278456</v>
      </c>
      <c r="AL84">
        <v>60.282145290791725</v>
      </c>
      <c r="AM84">
        <v>8.097631851864497</v>
      </c>
      <c r="AN84">
        <v>6.3931688022654545E-2</v>
      </c>
      <c r="AO84">
        <v>0</v>
      </c>
      <c r="AP84">
        <v>0.48902317903893949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2.4623039303675047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1309.0376039130454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494.31177171509836</v>
      </c>
      <c r="L85">
        <v>17.47</v>
      </c>
      <c r="M85">
        <v>63.92770168444634</v>
      </c>
      <c r="N85">
        <v>52.963917312135848</v>
      </c>
      <c r="O85">
        <v>74.026631318030439</v>
      </c>
      <c r="P85">
        <v>31.389854382990471</v>
      </c>
      <c r="Q85">
        <v>9.6282616660567264</v>
      </c>
      <c r="R85">
        <v>19.140360998847129</v>
      </c>
      <c r="S85">
        <v>11.767235152059925</v>
      </c>
      <c r="T85">
        <v>1.4220594765100671</v>
      </c>
      <c r="U85">
        <v>58.327847478011471</v>
      </c>
      <c r="V85">
        <v>8.8294022498755602</v>
      </c>
      <c r="W85">
        <v>18.800806556464813</v>
      </c>
      <c r="X85">
        <v>62.903574961597542</v>
      </c>
      <c r="Y85">
        <v>0</v>
      </c>
      <c r="Z85">
        <v>8.3396147618181811</v>
      </c>
      <c r="AA85">
        <v>17.879994622784814</v>
      </c>
      <c r="AB85">
        <v>21.498438431496716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30.8758380109666</v>
      </c>
      <c r="AH85">
        <v>78.186849973985375</v>
      </c>
      <c r="AI85">
        <v>2.6248733998624938</v>
      </c>
      <c r="AJ85">
        <v>0</v>
      </c>
      <c r="AK85">
        <v>29.217359897278456</v>
      </c>
      <c r="AL85">
        <v>60.282145290791725</v>
      </c>
      <c r="AM85">
        <v>8.097631851864497</v>
      </c>
      <c r="AN85">
        <v>6.3931688022654545E-2</v>
      </c>
      <c r="AO85">
        <v>0</v>
      </c>
      <c r="AP85">
        <v>0.59769499660314818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2.4623039303675047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1286.1786341498027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494.31177171509836</v>
      </c>
      <c r="L86">
        <v>17.47</v>
      </c>
      <c r="M86">
        <v>63.92770168444634</v>
      </c>
      <c r="N86">
        <v>52.963917312135848</v>
      </c>
      <c r="O86">
        <v>74.026631318030439</v>
      </c>
      <c r="P86">
        <v>31.389854382990471</v>
      </c>
      <c r="Q86">
        <v>9.6282616660567264</v>
      </c>
      <c r="R86">
        <v>19.140360998847129</v>
      </c>
      <c r="S86">
        <v>11.767235152059925</v>
      </c>
      <c r="T86">
        <v>1.4220594765100671</v>
      </c>
      <c r="U86">
        <v>58.327847478011471</v>
      </c>
      <c r="V86">
        <v>8.8294022498755602</v>
      </c>
      <c r="W86">
        <v>18.800806556464813</v>
      </c>
      <c r="X86">
        <v>62.903574961597542</v>
      </c>
      <c r="Y86">
        <v>0</v>
      </c>
      <c r="Z86">
        <v>2.7658744235454535</v>
      </c>
      <c r="AA86">
        <v>17.879994622784814</v>
      </c>
      <c r="AB86">
        <v>20.892252622160846</v>
      </c>
      <c r="AC86">
        <v>14.981279352715411</v>
      </c>
      <c r="AD86">
        <v>14.005552118701418</v>
      </c>
      <c r="AE86">
        <v>25.449146881611547</v>
      </c>
      <c r="AF86">
        <v>0</v>
      </c>
      <c r="AG86">
        <v>30.8758380109666</v>
      </c>
      <c r="AH86">
        <v>77.30135434897926</v>
      </c>
      <c r="AI86">
        <v>1.8374108455118332</v>
      </c>
      <c r="AJ86">
        <v>0</v>
      </c>
      <c r="AK86">
        <v>29.217359897278456</v>
      </c>
      <c r="AL86">
        <v>56.933137509208251</v>
      </c>
      <c r="AM86">
        <v>8.0812735984491848</v>
      </c>
      <c r="AN86">
        <v>6.3931688022654545E-2</v>
      </c>
      <c r="AO86">
        <v>0</v>
      </c>
      <c r="AP86">
        <v>0.59769499660314818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2.4623039303675047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1269.4786277984349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494.31177171509836</v>
      </c>
      <c r="L87">
        <v>17.47</v>
      </c>
      <c r="M87">
        <v>63.92770168444634</v>
      </c>
      <c r="N87">
        <v>52.963917312135848</v>
      </c>
      <c r="O87">
        <v>74.026631318030439</v>
      </c>
      <c r="P87">
        <v>31.389854382990471</v>
      </c>
      <c r="Q87">
        <v>9.6282616660567264</v>
      </c>
      <c r="R87">
        <v>19.140360998847129</v>
      </c>
      <c r="S87">
        <v>11.767235152059925</v>
      </c>
      <c r="T87">
        <v>1.4220594765100671</v>
      </c>
      <c r="U87">
        <v>58.327847478011471</v>
      </c>
      <c r="V87">
        <v>8.8294022498755602</v>
      </c>
      <c r="W87">
        <v>18.800806556464813</v>
      </c>
      <c r="X87">
        <v>62.903574961597542</v>
      </c>
      <c r="Y87">
        <v>0</v>
      </c>
      <c r="Z87">
        <v>2.7658744235454535</v>
      </c>
      <c r="AA87">
        <v>17.879994622784814</v>
      </c>
      <c r="AB87">
        <v>20.892252622160846</v>
      </c>
      <c r="AC87">
        <v>14.981279352715411</v>
      </c>
      <c r="AD87">
        <v>14.005552118701418</v>
      </c>
      <c r="AE87">
        <v>25.449146881611547</v>
      </c>
      <c r="AF87">
        <v>0</v>
      </c>
      <c r="AG87">
        <v>30.8758380109666</v>
      </c>
      <c r="AH87">
        <v>77.30135434897926</v>
      </c>
      <c r="AI87">
        <v>1.8374108455118332</v>
      </c>
      <c r="AJ87">
        <v>0</v>
      </c>
      <c r="AK87">
        <v>29.217359897278456</v>
      </c>
      <c r="AL87">
        <v>56.933137509208251</v>
      </c>
      <c r="AM87">
        <v>8.0812735984491848</v>
      </c>
      <c r="AN87">
        <v>6.3931688022654545E-2</v>
      </c>
      <c r="AO87">
        <v>0</v>
      </c>
      <c r="AP87">
        <v>0.59769499660314818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2.4623039303675047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1269.4786277984349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494.31177171509836</v>
      </c>
      <c r="L88">
        <v>17.47</v>
      </c>
      <c r="M88">
        <v>63.92770168444634</v>
      </c>
      <c r="N88">
        <v>52.963917312135848</v>
      </c>
      <c r="O88">
        <v>74.026631318030439</v>
      </c>
      <c r="P88">
        <v>31.389854382990471</v>
      </c>
      <c r="Q88">
        <v>9.6282616660567264</v>
      </c>
      <c r="R88">
        <v>19.140360998847129</v>
      </c>
      <c r="S88">
        <v>11.767235152059925</v>
      </c>
      <c r="T88">
        <v>1.4220594765100671</v>
      </c>
      <c r="U88">
        <v>58.327847478011471</v>
      </c>
      <c r="V88">
        <v>8.8294022498755602</v>
      </c>
      <c r="W88">
        <v>18.800806556464813</v>
      </c>
      <c r="X88">
        <v>62.903574961597542</v>
      </c>
      <c r="Y88">
        <v>0</v>
      </c>
      <c r="Z88">
        <v>2.7658744235454535</v>
      </c>
      <c r="AA88">
        <v>17.879994622784814</v>
      </c>
      <c r="AB88">
        <v>20.892252622160846</v>
      </c>
      <c r="AC88">
        <v>14.981279352715411</v>
      </c>
      <c r="AD88">
        <v>14.005552118701418</v>
      </c>
      <c r="AE88">
        <v>25.449146881611547</v>
      </c>
      <c r="AF88">
        <v>0</v>
      </c>
      <c r="AG88">
        <v>30.8758380109666</v>
      </c>
      <c r="AH88">
        <v>77.30135434897926</v>
      </c>
      <c r="AI88">
        <v>1.8374108455118332</v>
      </c>
      <c r="AJ88">
        <v>0</v>
      </c>
      <c r="AK88">
        <v>29.217359897278456</v>
      </c>
      <c r="AL88">
        <v>56.933137509208251</v>
      </c>
      <c r="AM88">
        <v>8.0812735984491848</v>
      </c>
      <c r="AN88">
        <v>6.3931688022654545E-2</v>
      </c>
      <c r="AO88">
        <v>0</v>
      </c>
      <c r="AP88">
        <v>0.59769499660314818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1269.4786277984349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494.31177171509836</v>
      </c>
      <c r="L89">
        <v>17.47</v>
      </c>
      <c r="M89">
        <v>63.92770168444634</v>
      </c>
      <c r="N89">
        <v>52.963917312135848</v>
      </c>
      <c r="O89">
        <v>74.026631318030439</v>
      </c>
      <c r="P89">
        <v>31.389854382990471</v>
      </c>
      <c r="Q89">
        <v>9.6282616660567264</v>
      </c>
      <c r="R89">
        <v>19.140360998847129</v>
      </c>
      <c r="S89">
        <v>11.767235152059925</v>
      </c>
      <c r="T89">
        <v>1.4220594765100671</v>
      </c>
      <c r="U89">
        <v>58.327847478011471</v>
      </c>
      <c r="V89">
        <v>8.8294022498755602</v>
      </c>
      <c r="W89">
        <v>18.800806556464813</v>
      </c>
      <c r="X89">
        <v>62.903574961597542</v>
      </c>
      <c r="Y89">
        <v>0</v>
      </c>
      <c r="Z89">
        <v>2.7658744235454535</v>
      </c>
      <c r="AA89">
        <v>17.879994622784814</v>
      </c>
      <c r="AB89">
        <v>20.892252622160846</v>
      </c>
      <c r="AC89">
        <v>14.981279352715411</v>
      </c>
      <c r="AD89">
        <v>14.005552118701418</v>
      </c>
      <c r="AE89">
        <v>25.449146881611547</v>
      </c>
      <c r="AF89">
        <v>0</v>
      </c>
      <c r="AG89">
        <v>30.8758380109666</v>
      </c>
      <c r="AH89">
        <v>77.30135434897926</v>
      </c>
      <c r="AI89">
        <v>1.8374108455118332</v>
      </c>
      <c r="AJ89">
        <v>0</v>
      </c>
      <c r="AK89">
        <v>29.217359897278456</v>
      </c>
      <c r="AL89">
        <v>56.933137509208251</v>
      </c>
      <c r="AM89">
        <v>8.0812735984491848</v>
      </c>
      <c r="AN89">
        <v>6.3931688022654545E-2</v>
      </c>
      <c r="AO89">
        <v>0</v>
      </c>
      <c r="AP89">
        <v>0.59769499660314818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1269.4786277984349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494.31177171509836</v>
      </c>
      <c r="L90">
        <v>17.47</v>
      </c>
      <c r="M90">
        <v>63.92770168444634</v>
      </c>
      <c r="N90">
        <v>52.963917312135848</v>
      </c>
      <c r="O90">
        <v>74.026631318030439</v>
      </c>
      <c r="P90">
        <v>31.389854382990471</v>
      </c>
      <c r="Q90">
        <v>9.6282616660567264</v>
      </c>
      <c r="R90">
        <v>19.140360998847129</v>
      </c>
      <c r="S90">
        <v>11.767235152059925</v>
      </c>
      <c r="T90">
        <v>1.4220594765100671</v>
      </c>
      <c r="U90">
        <v>58.327847478011471</v>
      </c>
      <c r="V90">
        <v>8.8294022498755602</v>
      </c>
      <c r="W90">
        <v>18.800806556464813</v>
      </c>
      <c r="X90">
        <v>62.903574961597542</v>
      </c>
      <c r="Y90">
        <v>0</v>
      </c>
      <c r="Z90">
        <v>8.3396147618181811</v>
      </c>
      <c r="AA90">
        <v>17.879994622784814</v>
      </c>
      <c r="AB90">
        <v>21.498438431496716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30.8758380109666</v>
      </c>
      <c r="AH90">
        <v>78.186849973985375</v>
      </c>
      <c r="AI90">
        <v>1.8374108455118332</v>
      </c>
      <c r="AJ90">
        <v>0</v>
      </c>
      <c r="AK90">
        <v>29.217359897278456</v>
      </c>
      <c r="AL90">
        <v>60.282145290791725</v>
      </c>
      <c r="AM90">
        <v>8.097631851864497</v>
      </c>
      <c r="AN90">
        <v>6.3931688022654545E-2</v>
      </c>
      <c r="AO90">
        <v>0</v>
      </c>
      <c r="AP90">
        <v>4.2925359154101077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1289.086012514259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63.92770168444634</v>
      </c>
      <c r="N91">
        <v>52.963917312135848</v>
      </c>
      <c r="O91">
        <v>74.026631318030439</v>
      </c>
      <c r="P91">
        <v>31.389854382990471</v>
      </c>
      <c r="Q91">
        <v>9.6282616660567264</v>
      </c>
      <c r="R91">
        <v>19.140360998847129</v>
      </c>
      <c r="S91">
        <v>11.767235152059925</v>
      </c>
      <c r="T91">
        <v>1.4220594765100671</v>
      </c>
      <c r="U91">
        <v>58.327847478011471</v>
      </c>
      <c r="V91">
        <v>8.8294022498755602</v>
      </c>
      <c r="W91">
        <v>18.800806556464813</v>
      </c>
      <c r="X91">
        <v>62.903574961597542</v>
      </c>
      <c r="Y91">
        <v>0</v>
      </c>
      <c r="Z91">
        <v>8.3396147618181811</v>
      </c>
      <c r="AA91">
        <v>17.879994622784814</v>
      </c>
      <c r="AB91">
        <v>21.498438431496716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30.8758380109666</v>
      </c>
      <c r="AH91">
        <v>78.186849973985375</v>
      </c>
      <c r="AI91">
        <v>1.8374108455118332</v>
      </c>
      <c r="AJ91">
        <v>0</v>
      </c>
      <c r="AK91">
        <v>29.217359897278456</v>
      </c>
      <c r="AL91">
        <v>60.282145290791725</v>
      </c>
      <c r="AM91">
        <v>8.097631851864497</v>
      </c>
      <c r="AN91">
        <v>6.3931688022654545E-2</v>
      </c>
      <c r="AO91">
        <v>0</v>
      </c>
      <c r="AP91">
        <v>4.2925359154101077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1289.086012514259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63.92770168444634</v>
      </c>
      <c r="N92">
        <v>52.963917312135848</v>
      </c>
      <c r="O92">
        <v>74.026631318030439</v>
      </c>
      <c r="P92">
        <v>31.389854382990471</v>
      </c>
      <c r="Q92">
        <v>9.6282616660567264</v>
      </c>
      <c r="R92">
        <v>19.140360998847129</v>
      </c>
      <c r="S92">
        <v>11.767235152059925</v>
      </c>
      <c r="T92">
        <v>1.4220594765100671</v>
      </c>
      <c r="U92">
        <v>58.327847478011471</v>
      </c>
      <c r="V92">
        <v>8.8294022498755602</v>
      </c>
      <c r="W92">
        <v>18.800806556464813</v>
      </c>
      <c r="X92">
        <v>62.903574961597542</v>
      </c>
      <c r="Y92">
        <v>0</v>
      </c>
      <c r="Z92">
        <v>8.3396147618181811</v>
      </c>
      <c r="AA92">
        <v>17.879994622784814</v>
      </c>
      <c r="AB92">
        <v>21.498438431496716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30.8758380109666</v>
      </c>
      <c r="AH92">
        <v>78.186849973985375</v>
      </c>
      <c r="AI92">
        <v>1.8374108455118332</v>
      </c>
      <c r="AJ92">
        <v>0</v>
      </c>
      <c r="AK92">
        <v>29.217359897278456</v>
      </c>
      <c r="AL92">
        <v>60.282145290791725</v>
      </c>
      <c r="AM92">
        <v>8.097631851864497</v>
      </c>
      <c r="AN92">
        <v>6.3931688022654545E-2</v>
      </c>
      <c r="AO92">
        <v>0</v>
      </c>
      <c r="AP92">
        <v>4.2925359154101077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1289.086012514259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63.92770168444634</v>
      </c>
      <c r="N93">
        <v>52.963917312135848</v>
      </c>
      <c r="O93">
        <v>74.026631318030439</v>
      </c>
      <c r="P93">
        <v>31.389854382990471</v>
      </c>
      <c r="Q93">
        <v>9.6282616660567264</v>
      </c>
      <c r="R93">
        <v>19.140360998847129</v>
      </c>
      <c r="S93">
        <v>11.767235152059925</v>
      </c>
      <c r="T93">
        <v>1.4220594765100671</v>
      </c>
      <c r="U93">
        <v>58.327847478011471</v>
      </c>
      <c r="V93">
        <v>8.8294022498755602</v>
      </c>
      <c r="W93">
        <v>18.800806556464813</v>
      </c>
      <c r="X93">
        <v>62.903574961597542</v>
      </c>
      <c r="Y93">
        <v>0</v>
      </c>
      <c r="Z93">
        <v>8.3396147618181811</v>
      </c>
      <c r="AA93">
        <v>17.879994622784814</v>
      </c>
      <c r="AB93">
        <v>21.498438431496716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30.8758380109666</v>
      </c>
      <c r="AH93">
        <v>78.186849973985375</v>
      </c>
      <c r="AI93">
        <v>7.2184016269585607</v>
      </c>
      <c r="AJ93">
        <v>0</v>
      </c>
      <c r="AK93">
        <v>29.217359897278456</v>
      </c>
      <c r="AL93">
        <v>60.282145290791725</v>
      </c>
      <c r="AM93">
        <v>8.097631851864497</v>
      </c>
      <c r="AN93">
        <v>6.3931688022654545E-2</v>
      </c>
      <c r="AO93">
        <v>0</v>
      </c>
      <c r="AP93">
        <v>1.0323822668599834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1291.2068496471557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494.31177171509836</v>
      </c>
      <c r="L94">
        <v>17.47</v>
      </c>
      <c r="M94">
        <v>63.92770168444634</v>
      </c>
      <c r="N94">
        <v>52.963917312135848</v>
      </c>
      <c r="O94">
        <v>74.026631318030439</v>
      </c>
      <c r="P94">
        <v>31.389854382990471</v>
      </c>
      <c r="Q94">
        <v>9.6282616660567264</v>
      </c>
      <c r="R94">
        <v>19.140360998847129</v>
      </c>
      <c r="S94">
        <v>11.767235152059925</v>
      </c>
      <c r="T94">
        <v>1.4220594765100671</v>
      </c>
      <c r="U94">
        <v>58.327847478011471</v>
      </c>
      <c r="V94">
        <v>8.8294022498755602</v>
      </c>
      <c r="W94">
        <v>18.800806556464813</v>
      </c>
      <c r="X94">
        <v>62.903574961597542</v>
      </c>
      <c r="Y94">
        <v>0</v>
      </c>
      <c r="Z94">
        <v>5.5317484079090899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30.8758380109666</v>
      </c>
      <c r="AH94">
        <v>77.30135434897926</v>
      </c>
      <c r="AI94">
        <v>7.2184016269585607</v>
      </c>
      <c r="AJ94">
        <v>0</v>
      </c>
      <c r="AK94">
        <v>29.217359897278456</v>
      </c>
      <c r="AL94">
        <v>56.933137509208251</v>
      </c>
      <c r="AM94">
        <v>8.0812735984491848</v>
      </c>
      <c r="AN94">
        <v>6.3931688022654545E-2</v>
      </c>
      <c r="AO94">
        <v>0</v>
      </c>
      <c r="AP94">
        <v>1.0323822668599834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1282.7719990151709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494.31177171509836</v>
      </c>
      <c r="L95">
        <v>17.47</v>
      </c>
      <c r="M95">
        <v>63.92770168444634</v>
      </c>
      <c r="N95">
        <v>52.963917312135848</v>
      </c>
      <c r="O95">
        <v>74.026631318030439</v>
      </c>
      <c r="P95">
        <v>31.389854382990471</v>
      </c>
      <c r="Q95">
        <v>9.6282616660567264</v>
      </c>
      <c r="R95">
        <v>19.140360998847129</v>
      </c>
      <c r="S95">
        <v>11.767235152059925</v>
      </c>
      <c r="T95">
        <v>1.4220594765100671</v>
      </c>
      <c r="U95">
        <v>58.327847478011471</v>
      </c>
      <c r="V95">
        <v>8.8294022498755602</v>
      </c>
      <c r="W95">
        <v>18.800806556464813</v>
      </c>
      <c r="X95">
        <v>62.903574961597542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9.3586858722608266</v>
      </c>
      <c r="AE95">
        <v>25.449146881611547</v>
      </c>
      <c r="AF95">
        <v>0</v>
      </c>
      <c r="AG95">
        <v>30.8758380109666</v>
      </c>
      <c r="AH95">
        <v>77.30135434897926</v>
      </c>
      <c r="AI95">
        <v>7.2184016269585607</v>
      </c>
      <c r="AJ95">
        <v>0</v>
      </c>
      <c r="AK95">
        <v>29.217359897278456</v>
      </c>
      <c r="AL95">
        <v>56.933137509208251</v>
      </c>
      <c r="AM95">
        <v>8.0812735984491848</v>
      </c>
      <c r="AN95">
        <v>6.3931688022654545E-2</v>
      </c>
      <c r="AO95">
        <v>0</v>
      </c>
      <c r="AP95">
        <v>1.0323822668599834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1270.6474396036979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494.31177171509836</v>
      </c>
      <c r="L96">
        <v>17.47</v>
      </c>
      <c r="M96">
        <v>63.92770168444634</v>
      </c>
      <c r="N96">
        <v>52.963917312135848</v>
      </c>
      <c r="O96">
        <v>74.026631318030439</v>
      </c>
      <c r="P96">
        <v>31.389854382990471</v>
      </c>
      <c r="Q96">
        <v>9.6282616660567264</v>
      </c>
      <c r="R96">
        <v>19.140360998847129</v>
      </c>
      <c r="S96">
        <v>11.767235152059925</v>
      </c>
      <c r="T96">
        <v>1.4220594765100671</v>
      </c>
      <c r="U96">
        <v>58.327847478011471</v>
      </c>
      <c r="V96">
        <v>8.8294022498755602</v>
      </c>
      <c r="W96">
        <v>18.800806556464813</v>
      </c>
      <c r="X96">
        <v>62.903574961597542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9.3586858722608266</v>
      </c>
      <c r="AE96">
        <v>25.449146881611547</v>
      </c>
      <c r="AF96">
        <v>0</v>
      </c>
      <c r="AG96">
        <v>30.8758380109666</v>
      </c>
      <c r="AH96">
        <v>77.30135434897926</v>
      </c>
      <c r="AI96">
        <v>7.2184016269585607</v>
      </c>
      <c r="AJ96">
        <v>0</v>
      </c>
      <c r="AK96">
        <v>29.217359897278456</v>
      </c>
      <c r="AL96">
        <v>56.933137509208251</v>
      </c>
      <c r="AM96">
        <v>8.0812735984491848</v>
      </c>
      <c r="AN96">
        <v>6.3931688022654545E-2</v>
      </c>
      <c r="AO96">
        <v>0</v>
      </c>
      <c r="AP96">
        <v>1.0323822668599834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1270.6474396036979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494.31177171509836</v>
      </c>
      <c r="L97">
        <v>17.47</v>
      </c>
      <c r="M97">
        <v>63.92770168444634</v>
      </c>
      <c r="N97">
        <v>52.963917312135848</v>
      </c>
      <c r="O97">
        <v>74.026631318030439</v>
      </c>
      <c r="P97">
        <v>31.389854382990471</v>
      </c>
      <c r="Q97">
        <v>9.6282616660567264</v>
      </c>
      <c r="R97">
        <v>19.140360998847129</v>
      </c>
      <c r="S97">
        <v>11.767235152059925</v>
      </c>
      <c r="T97">
        <v>1.4220594765100671</v>
      </c>
      <c r="U97">
        <v>58.327847478011471</v>
      </c>
      <c r="V97">
        <v>8.8294022498755602</v>
      </c>
      <c r="W97">
        <v>18.800806556464813</v>
      </c>
      <c r="X97">
        <v>62.903574961597542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9.3586858722608266</v>
      </c>
      <c r="AE97">
        <v>25.449146881611547</v>
      </c>
      <c r="AF97">
        <v>0</v>
      </c>
      <c r="AG97">
        <v>30.8758380109666</v>
      </c>
      <c r="AH97">
        <v>77.30135434897926</v>
      </c>
      <c r="AI97">
        <v>7.2184016269585607</v>
      </c>
      <c r="AJ97">
        <v>0</v>
      </c>
      <c r="AK97">
        <v>29.217359897278456</v>
      </c>
      <c r="AL97">
        <v>56.933137509208251</v>
      </c>
      <c r="AM97">
        <v>8.0812735984491848</v>
      </c>
      <c r="AN97">
        <v>6.3931688022654545E-2</v>
      </c>
      <c r="AO97">
        <v>0</v>
      </c>
      <c r="AP97">
        <v>0.76070272294946151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1270.3757600597874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494.31177171509836</v>
      </c>
      <c r="L98">
        <v>17.47</v>
      </c>
      <c r="M98">
        <v>63.92770168444634</v>
      </c>
      <c r="N98">
        <v>52.963917312135848</v>
      </c>
      <c r="O98">
        <v>74.026631318030439</v>
      </c>
      <c r="P98">
        <v>31.389854382990471</v>
      </c>
      <c r="Q98">
        <v>9.6282616660567264</v>
      </c>
      <c r="R98">
        <v>19.140360998847129</v>
      </c>
      <c r="S98">
        <v>11.767235152059925</v>
      </c>
      <c r="T98">
        <v>1.4220594765100671</v>
      </c>
      <c r="U98">
        <v>58.327847478011471</v>
      </c>
      <c r="V98">
        <v>8.8294022498755602</v>
      </c>
      <c r="W98">
        <v>18.800806556464813</v>
      </c>
      <c r="X98">
        <v>62.903574961597542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30.8758380109666</v>
      </c>
      <c r="AH98">
        <v>77.30135434897926</v>
      </c>
      <c r="AI98">
        <v>7.2184016269585607</v>
      </c>
      <c r="AJ98">
        <v>0</v>
      </c>
      <c r="AK98">
        <v>29.217359897278456</v>
      </c>
      <c r="AL98">
        <v>56.933137509208251</v>
      </c>
      <c r="AM98">
        <v>8.0812735984491848</v>
      </c>
      <c r="AN98">
        <v>6.3931688022654545E-2</v>
      </c>
      <c r="AO98">
        <v>0</v>
      </c>
      <c r="AP98">
        <v>0.76070272294946151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1270.3757600597874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9.862588115937422</v>
      </c>
      <c r="L99">
        <f t="shared" si="2"/>
        <v>0.30965739569621531</v>
      </c>
      <c r="M99">
        <f t="shared" si="2"/>
        <v>1.4477062547215647</v>
      </c>
      <c r="N99">
        <f t="shared" si="2"/>
        <v>1.2233171839220616</v>
      </c>
      <c r="O99">
        <f t="shared" si="2"/>
        <v>1.7258373107263936</v>
      </c>
      <c r="P99">
        <f t="shared" si="2"/>
        <v>0.73232221937976827</v>
      </c>
      <c r="Q99">
        <f t="shared" si="2"/>
        <v>0.19842187108961104</v>
      </c>
      <c r="R99">
        <f t="shared" si="2"/>
        <v>0.39802252052894488</v>
      </c>
      <c r="S99">
        <f t="shared" si="2"/>
        <v>0.25185912196975246</v>
      </c>
      <c r="T99">
        <f t="shared" si="2"/>
        <v>3.0483191364968635E-2</v>
      </c>
      <c r="U99">
        <f t="shared" si="2"/>
        <v>1.4025233386421929</v>
      </c>
      <c r="V99">
        <f t="shared" si="2"/>
        <v>0.19337983791317728</v>
      </c>
      <c r="W99">
        <f t="shared" si="2"/>
        <v>0.41258976766121253</v>
      </c>
      <c r="X99">
        <f t="shared" si="2"/>
        <v>1.3901226244297207</v>
      </c>
      <c r="Y99">
        <f t="shared" si="2"/>
        <v>0</v>
      </c>
      <c r="Z99">
        <f t="shared" si="2"/>
        <v>0.10937801003136338</v>
      </c>
      <c r="AA99">
        <f t="shared" si="2"/>
        <v>0.3016195097664558</v>
      </c>
      <c r="AB99">
        <f t="shared" si="2"/>
        <v>0.50323262035986804</v>
      </c>
      <c r="AC99">
        <f t="shared" si="2"/>
        <v>0.35955070446516946</v>
      </c>
      <c r="AD99">
        <f t="shared" si="2"/>
        <v>0.2473752623151739</v>
      </c>
      <c r="AE99">
        <f t="shared" si="2"/>
        <v>0.61077952515867662</v>
      </c>
      <c r="AF99">
        <f t="shared" si="2"/>
        <v>0</v>
      </c>
      <c r="AG99">
        <f t="shared" si="2"/>
        <v>0.74102011226319875</v>
      </c>
      <c r="AH99">
        <f t="shared" si="2"/>
        <v>1.8578889912505243</v>
      </c>
      <c r="AI99">
        <f t="shared" si="2"/>
        <v>0.10660266564139591</v>
      </c>
      <c r="AJ99">
        <f t="shared" si="2"/>
        <v>0</v>
      </c>
      <c r="AK99">
        <f t="shared" si="2"/>
        <v>0.701216637534683</v>
      </c>
      <c r="AL99">
        <f t="shared" si="2"/>
        <v>1.3722560619736661</v>
      </c>
      <c r="AM99">
        <f t="shared" si="2"/>
        <v>0.102235335533629</v>
      </c>
      <c r="AN99">
        <f t="shared" si="2"/>
        <v>1.2449251388329933E-3</v>
      </c>
      <c r="AO99">
        <f t="shared" si="2"/>
        <v>0</v>
      </c>
      <c r="AP99">
        <f t="shared" si="2"/>
        <v>3.4761393471064654E-2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7.2468738270466085E-2</v>
      </c>
      <c r="BA99">
        <f t="shared" si="2"/>
        <v>7.4712282062780355E-2</v>
      </c>
      <c r="BB99">
        <f t="shared" si="2"/>
        <v>5.801738822920708E-2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27.65883464633044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158.44056788359569</v>
      </c>
      <c r="L3">
        <v>63.11</v>
      </c>
      <c r="M3">
        <v>0</v>
      </c>
      <c r="N3">
        <v>29.12665492358915</v>
      </c>
      <c r="O3">
        <v>48.917773930542339</v>
      </c>
      <c r="P3">
        <v>66.869689792627369</v>
      </c>
      <c r="Q3">
        <v>5.3490342589204021</v>
      </c>
      <c r="R3">
        <v>10.400196154023519</v>
      </c>
      <c r="S3">
        <v>6.4784778067415738</v>
      </c>
      <c r="T3">
        <v>0</v>
      </c>
      <c r="U3">
        <v>269.20144133690405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0</v>
      </c>
      <c r="AJ3">
        <v>0</v>
      </c>
      <c r="AK3">
        <v>12.51334894398766</v>
      </c>
      <c r="AL3">
        <v>19.238011650000004</v>
      </c>
      <c r="AM3">
        <v>2.5834572280445744</v>
      </c>
      <c r="AN3">
        <v>0</v>
      </c>
      <c r="AO3">
        <v>0</v>
      </c>
      <c r="AP3">
        <v>0.12567751174548469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843.54047586280979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158.44056788359569</v>
      </c>
      <c r="L4">
        <v>63.11</v>
      </c>
      <c r="M4">
        <v>0</v>
      </c>
      <c r="N4">
        <v>29.12665492358915</v>
      </c>
      <c r="O4">
        <v>48.917773930542339</v>
      </c>
      <c r="P4">
        <v>66.869689792627369</v>
      </c>
      <c r="Q4">
        <v>5.3490342589204021</v>
      </c>
      <c r="R4">
        <v>10.400196154023519</v>
      </c>
      <c r="S4">
        <v>6.4784778067415738</v>
      </c>
      <c r="T4">
        <v>0</v>
      </c>
      <c r="U4">
        <v>269.33999999999997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0</v>
      </c>
      <c r="AJ4">
        <v>0</v>
      </c>
      <c r="AK4">
        <v>12.51334894398766</v>
      </c>
      <c r="AL4">
        <v>19.238011650000004</v>
      </c>
      <c r="AM4">
        <v>2.5834572280445744</v>
      </c>
      <c r="AN4">
        <v>0</v>
      </c>
      <c r="AO4">
        <v>0</v>
      </c>
      <c r="AP4">
        <v>0.12567751174548469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843.67903452590588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158.4392689562373</v>
      </c>
      <c r="L5">
        <v>65.349191370830582</v>
      </c>
      <c r="M5">
        <v>0</v>
      </c>
      <c r="N5">
        <v>29.12665492358915</v>
      </c>
      <c r="O5">
        <v>48.917773930542339</v>
      </c>
      <c r="P5">
        <v>66.869689792627369</v>
      </c>
      <c r="Q5">
        <v>5.3490342589204021</v>
      </c>
      <c r="R5">
        <v>10.400196154023519</v>
      </c>
      <c r="S5">
        <v>6.4784778067415738</v>
      </c>
      <c r="T5">
        <v>0</v>
      </c>
      <c r="U5">
        <v>269.33999999999997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0</v>
      </c>
      <c r="AJ5">
        <v>0</v>
      </c>
      <c r="AK5">
        <v>12.51334894398766</v>
      </c>
      <c r="AL5">
        <v>19.238011650000004</v>
      </c>
      <c r="AM5">
        <v>2.5834572280445744</v>
      </c>
      <c r="AN5">
        <v>0</v>
      </c>
      <c r="AO5">
        <v>0</v>
      </c>
      <c r="AP5">
        <v>0.12567751174548469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845.91692696937787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158.4392689562373</v>
      </c>
      <c r="L6">
        <v>65.348383271847752</v>
      </c>
      <c r="M6">
        <v>0</v>
      </c>
      <c r="N6">
        <v>29.12665492358915</v>
      </c>
      <c r="O6">
        <v>48.917773930542339</v>
      </c>
      <c r="P6">
        <v>66.869689792627369</v>
      </c>
      <c r="Q6">
        <v>5.3490342589204021</v>
      </c>
      <c r="R6">
        <v>10.400196154023519</v>
      </c>
      <c r="S6">
        <v>6.4784778067415738</v>
      </c>
      <c r="T6">
        <v>0</v>
      </c>
      <c r="U6">
        <v>269.33999999999997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</v>
      </c>
      <c r="AJ6">
        <v>0</v>
      </c>
      <c r="AK6">
        <v>12.51334894398766</v>
      </c>
      <c r="AL6">
        <v>19.238011650000004</v>
      </c>
      <c r="AM6">
        <v>2.5834572280445744</v>
      </c>
      <c r="AN6">
        <v>0</v>
      </c>
      <c r="AO6">
        <v>0</v>
      </c>
      <c r="AP6">
        <v>0.12567751174548469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845.91611887039505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158.4392689562373</v>
      </c>
      <c r="L7">
        <v>33.998828957203131</v>
      </c>
      <c r="M7">
        <v>0</v>
      </c>
      <c r="N7">
        <v>29.12665492358915</v>
      </c>
      <c r="O7">
        <v>48.917773930542339</v>
      </c>
      <c r="P7">
        <v>66.869689792627369</v>
      </c>
      <c r="Q7">
        <v>5.3490342589204021</v>
      </c>
      <c r="R7">
        <v>10.400196154023519</v>
      </c>
      <c r="S7">
        <v>6.4784778067415738</v>
      </c>
      <c r="T7">
        <v>0</v>
      </c>
      <c r="U7">
        <v>269.33999999999997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12.51334894398766</v>
      </c>
      <c r="AL7">
        <v>19.238011650000004</v>
      </c>
      <c r="AM7">
        <v>2.5834572280445744</v>
      </c>
      <c r="AN7">
        <v>0</v>
      </c>
      <c r="AO7">
        <v>0</v>
      </c>
      <c r="AP7">
        <v>0.12567751174548469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816.16620270775036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158.4392689562373</v>
      </c>
      <c r="L8">
        <v>32.835553270698576</v>
      </c>
      <c r="M8">
        <v>0</v>
      </c>
      <c r="N8">
        <v>29.12665492358915</v>
      </c>
      <c r="O8">
        <v>48.917773930542339</v>
      </c>
      <c r="P8">
        <v>66.869689792627369</v>
      </c>
      <c r="Q8">
        <v>5.3490342589204021</v>
      </c>
      <c r="R8">
        <v>10.400196154023519</v>
      </c>
      <c r="S8">
        <v>6.4784778067415738</v>
      </c>
      <c r="T8">
        <v>0</v>
      </c>
      <c r="U8">
        <v>269.33999999999997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12.51334894398766</v>
      </c>
      <c r="AL8">
        <v>19.238011650000004</v>
      </c>
      <c r="AM8">
        <v>2.5834572280445744</v>
      </c>
      <c r="AN8">
        <v>0</v>
      </c>
      <c r="AO8">
        <v>0</v>
      </c>
      <c r="AP8">
        <v>0.12567751174548469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815.00292702124591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135.21033699047319</v>
      </c>
      <c r="L9">
        <v>32.836245757115137</v>
      </c>
      <c r="M9">
        <v>0</v>
      </c>
      <c r="N9">
        <v>29.12665492358915</v>
      </c>
      <c r="O9">
        <v>48.917773930542339</v>
      </c>
      <c r="P9">
        <v>66.869689792627369</v>
      </c>
      <c r="Q9">
        <v>4.8297644977192089</v>
      </c>
      <c r="R9">
        <v>9.6073920167165667</v>
      </c>
      <c r="S9">
        <v>6.4784778067415738</v>
      </c>
      <c r="T9">
        <v>0</v>
      </c>
      <c r="U9">
        <v>269.33999999999997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12.51334894398766</v>
      </c>
      <c r="AL9">
        <v>19.238011650000004</v>
      </c>
      <c r="AM9">
        <v>2.5834572280445744</v>
      </c>
      <c r="AN9">
        <v>0</v>
      </c>
      <c r="AO9">
        <v>0</v>
      </c>
      <c r="AP9">
        <v>0.12567751174548469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790.46261364339023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115.8998016688502</v>
      </c>
      <c r="L10">
        <v>32.836245757115137</v>
      </c>
      <c r="M10">
        <v>0</v>
      </c>
      <c r="N10">
        <v>29.12665492358915</v>
      </c>
      <c r="O10">
        <v>48.917773930542339</v>
      </c>
      <c r="P10">
        <v>66.869689792627369</v>
      </c>
      <c r="Q10">
        <v>4.8297644977192089</v>
      </c>
      <c r="R10">
        <v>9.6073920167165667</v>
      </c>
      <c r="S10">
        <v>6.4784778067415738</v>
      </c>
      <c r="T10">
        <v>0</v>
      </c>
      <c r="U10">
        <v>269.33999999999997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12.51334894398766</v>
      </c>
      <c r="AL10">
        <v>19.238011650000004</v>
      </c>
      <c r="AM10">
        <v>2.5834572280445744</v>
      </c>
      <c r="AN10">
        <v>0</v>
      </c>
      <c r="AO10">
        <v>0</v>
      </c>
      <c r="AP10">
        <v>0.12567751174548469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771.15207832176714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158.57962019496179</v>
      </c>
      <c r="L11">
        <v>32.836245757115137</v>
      </c>
      <c r="M11">
        <v>0</v>
      </c>
      <c r="N11">
        <v>29.12665492358915</v>
      </c>
      <c r="O11">
        <v>48.917773930542339</v>
      </c>
      <c r="P11">
        <v>66.869689792627369</v>
      </c>
      <c r="Q11">
        <v>4.8297644977192089</v>
      </c>
      <c r="R11">
        <v>9.6073920167165667</v>
      </c>
      <c r="S11">
        <v>6.4784778067415738</v>
      </c>
      <c r="T11">
        <v>0</v>
      </c>
      <c r="U11">
        <v>273.62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12.51334894398766</v>
      </c>
      <c r="AL11">
        <v>19.238011650000004</v>
      </c>
      <c r="AM11">
        <v>2.5834572280445744</v>
      </c>
      <c r="AN11">
        <v>0</v>
      </c>
      <c r="AO11">
        <v>0</v>
      </c>
      <c r="AP11">
        <v>0.43987129110919648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818.42609062724239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158.57962019496179</v>
      </c>
      <c r="L12">
        <v>32.836245757115137</v>
      </c>
      <c r="M12">
        <v>0</v>
      </c>
      <c r="N12">
        <v>29.12665492358915</v>
      </c>
      <c r="O12">
        <v>48.917773930542339</v>
      </c>
      <c r="P12">
        <v>66.869689792627369</v>
      </c>
      <c r="Q12">
        <v>4.8297644977192089</v>
      </c>
      <c r="R12">
        <v>9.6073920167165667</v>
      </c>
      <c r="S12">
        <v>6.4784778067415738</v>
      </c>
      <c r="T12">
        <v>0</v>
      </c>
      <c r="U12">
        <v>274.64999999999998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12.51334894398766</v>
      </c>
      <c r="AL12">
        <v>19.238011650000004</v>
      </c>
      <c r="AM12">
        <v>2.5834572280445744</v>
      </c>
      <c r="AN12">
        <v>0</v>
      </c>
      <c r="AO12">
        <v>0</v>
      </c>
      <c r="AP12">
        <v>2.3250337133338861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821.34125304946713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140.04085932298688</v>
      </c>
      <c r="L13">
        <v>32.836245757115137</v>
      </c>
      <c r="M13">
        <v>0</v>
      </c>
      <c r="N13">
        <v>29.12665492358915</v>
      </c>
      <c r="O13">
        <v>48.917773930542339</v>
      </c>
      <c r="P13">
        <v>66.869689792627369</v>
      </c>
      <c r="Q13">
        <v>4.8297644977192089</v>
      </c>
      <c r="R13">
        <v>9.6073920167165667</v>
      </c>
      <c r="S13">
        <v>6.4784778067415738</v>
      </c>
      <c r="T13">
        <v>0</v>
      </c>
      <c r="U13">
        <v>274.64999999999998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12.51334894398766</v>
      </c>
      <c r="AL13">
        <v>19.238011650000004</v>
      </c>
      <c r="AM13">
        <v>2.5834572280445744</v>
      </c>
      <c r="AN13">
        <v>0</v>
      </c>
      <c r="AO13">
        <v>0</v>
      </c>
      <c r="AP13">
        <v>2.3250337133338861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802.80249217749235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115.8998016688502</v>
      </c>
      <c r="L14">
        <v>32.836245757115137</v>
      </c>
      <c r="M14">
        <v>0</v>
      </c>
      <c r="N14">
        <v>29.12665492358915</v>
      </c>
      <c r="O14">
        <v>48.917773930542339</v>
      </c>
      <c r="P14">
        <v>66.869689792627369</v>
      </c>
      <c r="Q14">
        <v>4.8297644977192089</v>
      </c>
      <c r="R14">
        <v>9.6073920167165667</v>
      </c>
      <c r="S14">
        <v>6.4784778067415738</v>
      </c>
      <c r="T14">
        <v>0</v>
      </c>
      <c r="U14">
        <v>274.64999999999998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12.51334894398766</v>
      </c>
      <c r="AL14">
        <v>19.238011650000004</v>
      </c>
      <c r="AM14">
        <v>2.5834572280445744</v>
      </c>
      <c r="AN14">
        <v>0</v>
      </c>
      <c r="AO14">
        <v>0</v>
      </c>
      <c r="AP14">
        <v>0.43987129110919648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776.77627210113076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130.37901478421989</v>
      </c>
      <c r="L15">
        <v>32.837923499513259</v>
      </c>
      <c r="M15">
        <v>0</v>
      </c>
      <c r="N15">
        <v>29.12665492358915</v>
      </c>
      <c r="O15">
        <v>48.917773930542339</v>
      </c>
      <c r="P15">
        <v>66.869689792627369</v>
      </c>
      <c r="Q15">
        <v>4.8261792172200337</v>
      </c>
      <c r="R15">
        <v>9.6064745153234945</v>
      </c>
      <c r="S15">
        <v>6.4768910241758251</v>
      </c>
      <c r="T15">
        <v>0</v>
      </c>
      <c r="U15">
        <v>274.64999999999998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3.1992765579999998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12.51334894398766</v>
      </c>
      <c r="AL15">
        <v>19.238011650000004</v>
      </c>
      <c r="AM15">
        <v>2.5834572280445744</v>
      </c>
      <c r="AN15">
        <v>0</v>
      </c>
      <c r="AO15">
        <v>0</v>
      </c>
      <c r="AP15">
        <v>0.43987129110919648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791.2510733944406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115.89972443821334</v>
      </c>
      <c r="L16">
        <v>32.837923499513259</v>
      </c>
      <c r="M16">
        <v>0</v>
      </c>
      <c r="N16">
        <v>29.12665492358915</v>
      </c>
      <c r="O16">
        <v>48.917773930542339</v>
      </c>
      <c r="P16">
        <v>66.869689792627369</v>
      </c>
      <c r="Q16">
        <v>4.8261792172200337</v>
      </c>
      <c r="R16">
        <v>9.6064745153234945</v>
      </c>
      <c r="S16">
        <v>6.4768910241758251</v>
      </c>
      <c r="T16">
        <v>0</v>
      </c>
      <c r="U16">
        <v>274.64999999999998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3.1992765579999998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12.51334894398766</v>
      </c>
      <c r="AL16">
        <v>19.238011650000004</v>
      </c>
      <c r="AM16">
        <v>2.5834572280445744</v>
      </c>
      <c r="AN16">
        <v>0</v>
      </c>
      <c r="AO16">
        <v>0</v>
      </c>
      <c r="AP16">
        <v>0.43987129110919648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776.77178304843403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81.159821208888218</v>
      </c>
      <c r="L17">
        <v>32.837923499513259</v>
      </c>
      <c r="M17">
        <v>0</v>
      </c>
      <c r="N17">
        <v>29.12665492358915</v>
      </c>
      <c r="O17">
        <v>48.917773930542339</v>
      </c>
      <c r="P17">
        <v>66.869689792627369</v>
      </c>
      <c r="Q17">
        <v>2.9002119089759799</v>
      </c>
      <c r="R17">
        <v>5.7905231461318056</v>
      </c>
      <c r="S17">
        <v>3.8611727723658054</v>
      </c>
      <c r="T17">
        <v>0</v>
      </c>
      <c r="U17">
        <v>274.64999999999998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3.1992765579999998</v>
      </c>
      <c r="AA17">
        <v>10.33886976933896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12.51334894398766</v>
      </c>
      <c r="AL17">
        <v>19.238011650000004</v>
      </c>
      <c r="AM17">
        <v>2.5834572280445744</v>
      </c>
      <c r="AN17">
        <v>0</v>
      </c>
      <c r="AO17">
        <v>0</v>
      </c>
      <c r="AP17">
        <v>0.43987129110919648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733.67424288986319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81.159821208888218</v>
      </c>
      <c r="L18">
        <v>37.308044297710779</v>
      </c>
      <c r="M18">
        <v>0</v>
      </c>
      <c r="N18">
        <v>29.12665492358915</v>
      </c>
      <c r="O18">
        <v>48.917773930542339</v>
      </c>
      <c r="P18">
        <v>66.869689792627369</v>
      </c>
      <c r="Q18">
        <v>2.9002119089759799</v>
      </c>
      <c r="R18">
        <v>5.7905231461318056</v>
      </c>
      <c r="S18">
        <v>3.8611727723658054</v>
      </c>
      <c r="T18">
        <v>0</v>
      </c>
      <c r="U18">
        <v>274.64999999999998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3.1992765579999998</v>
      </c>
      <c r="AA18">
        <v>10.33886976933896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12.51334894398766</v>
      </c>
      <c r="AL18">
        <v>19.238011650000004</v>
      </c>
      <c r="AM18">
        <v>2.5834572280445744</v>
      </c>
      <c r="AN18">
        <v>0</v>
      </c>
      <c r="AO18">
        <v>0</v>
      </c>
      <c r="AP18">
        <v>0.43987129110919648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738.14436368806071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81.159821208888218</v>
      </c>
      <c r="L19">
        <v>37.308044297710779</v>
      </c>
      <c r="M19">
        <v>0</v>
      </c>
      <c r="N19">
        <v>29.12665492358915</v>
      </c>
      <c r="O19">
        <v>48.917773930542339</v>
      </c>
      <c r="P19">
        <v>66.869689792627369</v>
      </c>
      <c r="Q19">
        <v>2.9002119089759799</v>
      </c>
      <c r="R19">
        <v>5.7905231461318056</v>
      </c>
      <c r="S19">
        <v>3.8611727723658054</v>
      </c>
      <c r="T19">
        <v>0</v>
      </c>
      <c r="U19">
        <v>274.64999999999998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3.1992765579999998</v>
      </c>
      <c r="AA19">
        <v>10.33886976933896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12.51334894398766</v>
      </c>
      <c r="AL19">
        <v>19.238011650000004</v>
      </c>
      <c r="AM19">
        <v>2.5834572280445744</v>
      </c>
      <c r="AN19">
        <v>0</v>
      </c>
      <c r="AO19">
        <v>0</v>
      </c>
      <c r="AP19">
        <v>0.43987129110919648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738.14436368806071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81.159821208888218</v>
      </c>
      <c r="L20">
        <v>32.647341806351747</v>
      </c>
      <c r="M20">
        <v>0</v>
      </c>
      <c r="N20">
        <v>29.12665492358915</v>
      </c>
      <c r="O20">
        <v>48.917773930542339</v>
      </c>
      <c r="P20">
        <v>66.869689792627369</v>
      </c>
      <c r="Q20">
        <v>2.9002119089759799</v>
      </c>
      <c r="R20">
        <v>5.7905231461318056</v>
      </c>
      <c r="S20">
        <v>3.8611727723658054</v>
      </c>
      <c r="T20">
        <v>0</v>
      </c>
      <c r="U20">
        <v>274.64999999999998</v>
      </c>
      <c r="V20">
        <v>5.0996227318718379</v>
      </c>
      <c r="W20">
        <v>10.866245833060557</v>
      </c>
      <c r="X20">
        <v>36.382067680491552</v>
      </c>
      <c r="Y20">
        <v>0</v>
      </c>
      <c r="Z20">
        <v>3.1992765579999998</v>
      </c>
      <c r="AA20">
        <v>10.33886976933896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</v>
      </c>
      <c r="AJ20">
        <v>0</v>
      </c>
      <c r="AK20">
        <v>12.51334894398766</v>
      </c>
      <c r="AL20">
        <v>19.238011650000004</v>
      </c>
      <c r="AM20">
        <v>2.5834572280445744</v>
      </c>
      <c r="AN20">
        <v>0</v>
      </c>
      <c r="AO20">
        <v>0</v>
      </c>
      <c r="AP20">
        <v>0.43987129110919648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733.48362917496468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81.159821208888218</v>
      </c>
      <c r="L21">
        <v>32.647341806351747</v>
      </c>
      <c r="M21">
        <v>0</v>
      </c>
      <c r="N21">
        <v>29.12665492358915</v>
      </c>
      <c r="O21">
        <v>48.917773930542339</v>
      </c>
      <c r="P21">
        <v>66.869689792627369</v>
      </c>
      <c r="Q21">
        <v>2.9002119089759799</v>
      </c>
      <c r="R21">
        <v>5.7905231461318056</v>
      </c>
      <c r="S21">
        <v>3.8611727723658054</v>
      </c>
      <c r="T21">
        <v>0</v>
      </c>
      <c r="U21">
        <v>274.64999999999998</v>
      </c>
      <c r="V21">
        <v>5.0996227318718379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0</v>
      </c>
      <c r="AJ21">
        <v>0</v>
      </c>
      <c r="AK21">
        <v>12.51334894398766</v>
      </c>
      <c r="AL21">
        <v>19.238011650000004</v>
      </c>
      <c r="AM21">
        <v>2.5834572280445744</v>
      </c>
      <c r="AN21">
        <v>0</v>
      </c>
      <c r="AO21">
        <v>0</v>
      </c>
      <c r="AP21">
        <v>0.43987129110919648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733.48362917496468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81.080270198391645</v>
      </c>
      <c r="L22">
        <v>32.647341806351747</v>
      </c>
      <c r="M22">
        <v>0</v>
      </c>
      <c r="N22">
        <v>29.12665492358915</v>
      </c>
      <c r="O22">
        <v>48.917773930542339</v>
      </c>
      <c r="P22">
        <v>66.869689792627369</v>
      </c>
      <c r="Q22">
        <v>2.9002119089759799</v>
      </c>
      <c r="R22">
        <v>5.7905231461318056</v>
      </c>
      <c r="S22">
        <v>3.8611727723658054</v>
      </c>
      <c r="T22">
        <v>0</v>
      </c>
      <c r="U22">
        <v>274.64999999999998</v>
      </c>
      <c r="V22">
        <v>5.0996227318718379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0</v>
      </c>
      <c r="AJ22">
        <v>0</v>
      </c>
      <c r="AK22">
        <v>12.51334894398766</v>
      </c>
      <c r="AL22">
        <v>19.238011650000004</v>
      </c>
      <c r="AM22">
        <v>2.5834572280445744</v>
      </c>
      <c r="AN22">
        <v>0</v>
      </c>
      <c r="AO22">
        <v>0</v>
      </c>
      <c r="AP22">
        <v>0.43987129110919648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733.40407816446816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81.08030077482249</v>
      </c>
      <c r="L23">
        <v>32.647341806351747</v>
      </c>
      <c r="M23">
        <v>0</v>
      </c>
      <c r="N23">
        <v>29.12665492358915</v>
      </c>
      <c r="O23">
        <v>48.917773930542339</v>
      </c>
      <c r="P23">
        <v>66.869689792627369</v>
      </c>
      <c r="Q23">
        <v>2.9002119089759799</v>
      </c>
      <c r="R23">
        <v>5.7905231461318056</v>
      </c>
      <c r="S23">
        <v>3.8611727723658054</v>
      </c>
      <c r="T23">
        <v>0</v>
      </c>
      <c r="U23">
        <v>274.64999999999998</v>
      </c>
      <c r="V23">
        <v>5.0996227318718379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0.87428056584741787</v>
      </c>
      <c r="AJ23">
        <v>0</v>
      </c>
      <c r="AK23">
        <v>12.51334894398766</v>
      </c>
      <c r="AL23">
        <v>19.238011650000004</v>
      </c>
      <c r="AM23">
        <v>2.5834572280445744</v>
      </c>
      <c r="AN23">
        <v>0</v>
      </c>
      <c r="AO23">
        <v>0</v>
      </c>
      <c r="AP23">
        <v>0.43987129110919648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734.27838930674648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81.080339154529113</v>
      </c>
      <c r="L24">
        <v>32.647341806351747</v>
      </c>
      <c r="M24">
        <v>0</v>
      </c>
      <c r="N24">
        <v>29.12665492358915</v>
      </c>
      <c r="O24">
        <v>48.917773930542339</v>
      </c>
      <c r="P24">
        <v>66.869689792627369</v>
      </c>
      <c r="Q24">
        <v>2.9002119089759799</v>
      </c>
      <c r="R24">
        <v>5.7905231461318056</v>
      </c>
      <c r="S24">
        <v>3.8611727723658054</v>
      </c>
      <c r="T24">
        <v>0</v>
      </c>
      <c r="U24">
        <v>274.64999999999998</v>
      </c>
      <c r="V24">
        <v>5.0996227318718379</v>
      </c>
      <c r="W24">
        <v>10.866245833060557</v>
      </c>
      <c r="X24">
        <v>36.382067680491552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0.87428056584741787</v>
      </c>
      <c r="AJ24">
        <v>0</v>
      </c>
      <c r="AK24">
        <v>12.51334894398766</v>
      </c>
      <c r="AL24">
        <v>19.238011650000004</v>
      </c>
      <c r="AM24">
        <v>2.5834572280445744</v>
      </c>
      <c r="AN24">
        <v>0</v>
      </c>
      <c r="AO24">
        <v>0</v>
      </c>
      <c r="AP24">
        <v>0.43987129110919648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734.27842768645314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82.197350198060391</v>
      </c>
      <c r="L25">
        <v>32.647341806351747</v>
      </c>
      <c r="M25">
        <v>0</v>
      </c>
      <c r="N25">
        <v>29.12665492358915</v>
      </c>
      <c r="O25">
        <v>48.917773930542339</v>
      </c>
      <c r="P25">
        <v>66.869689792627369</v>
      </c>
      <c r="Q25">
        <v>2.9002119089759799</v>
      </c>
      <c r="R25">
        <v>5.7905231461318056</v>
      </c>
      <c r="S25">
        <v>3.8611727723658054</v>
      </c>
      <c r="T25">
        <v>0</v>
      </c>
      <c r="U25">
        <v>274.64999999999998</v>
      </c>
      <c r="V25">
        <v>5.0996227318718379</v>
      </c>
      <c r="W25">
        <v>10.866245833060557</v>
      </c>
      <c r="X25">
        <v>36.382067680491552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0.87428056584741787</v>
      </c>
      <c r="AJ25">
        <v>0</v>
      </c>
      <c r="AK25">
        <v>12.51334894398766</v>
      </c>
      <c r="AL25">
        <v>19.238011650000004</v>
      </c>
      <c r="AM25">
        <v>2.5834572280445744</v>
      </c>
      <c r="AN25">
        <v>0</v>
      </c>
      <c r="AO25">
        <v>0</v>
      </c>
      <c r="AP25">
        <v>0.43987129110919648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735.39543872998433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82.197350198060391</v>
      </c>
      <c r="L26">
        <v>32.647341806351747</v>
      </c>
      <c r="M26">
        <v>0</v>
      </c>
      <c r="N26">
        <v>29.12665492358915</v>
      </c>
      <c r="O26">
        <v>48.917773930542339</v>
      </c>
      <c r="P26">
        <v>66.869689792627369</v>
      </c>
      <c r="Q26">
        <v>2.9002119089759799</v>
      </c>
      <c r="R26">
        <v>5.7905231461318056</v>
      </c>
      <c r="S26">
        <v>3.8611727723658054</v>
      </c>
      <c r="T26">
        <v>0</v>
      </c>
      <c r="U26">
        <v>274.64999999999998</v>
      </c>
      <c r="V26">
        <v>5.0996227318718379</v>
      </c>
      <c r="W26">
        <v>10.866245833060557</v>
      </c>
      <c r="X26">
        <v>36.382067680491552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12.51334894398766</v>
      </c>
      <c r="AL26">
        <v>19.238011650000004</v>
      </c>
      <c r="AM26">
        <v>2.5834572280445744</v>
      </c>
      <c r="AN26">
        <v>0</v>
      </c>
      <c r="AO26">
        <v>0</v>
      </c>
      <c r="AP26">
        <v>0.43987129110919648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735.39543872998433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78.009616386187304</v>
      </c>
      <c r="L27">
        <v>32.647341806351747</v>
      </c>
      <c r="M27">
        <v>0</v>
      </c>
      <c r="N27">
        <v>29.12665492358915</v>
      </c>
      <c r="O27">
        <v>48.917773930542339</v>
      </c>
      <c r="P27">
        <v>66.869689792627369</v>
      </c>
      <c r="Q27">
        <v>2.9002119089759799</v>
      </c>
      <c r="R27">
        <v>5.7905231461318056</v>
      </c>
      <c r="S27">
        <v>3.8611727723658054</v>
      </c>
      <c r="T27">
        <v>0</v>
      </c>
      <c r="U27">
        <v>274.64999999999998</v>
      </c>
      <c r="V27">
        <v>5.0996547536087604</v>
      </c>
      <c r="W27">
        <v>10.866245833060557</v>
      </c>
      <c r="X27">
        <v>36.382067680491552</v>
      </c>
      <c r="Y27">
        <v>0</v>
      </c>
      <c r="Z27">
        <v>3.1992765579999998</v>
      </c>
      <c r="AA27">
        <v>6.8925798462259751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0.87428056584741787</v>
      </c>
      <c r="AJ27">
        <v>0</v>
      </c>
      <c r="AK27">
        <v>12.51334894398766</v>
      </c>
      <c r="AL27">
        <v>19.238011650000004</v>
      </c>
      <c r="AM27">
        <v>2.5834572280445744</v>
      </c>
      <c r="AN27">
        <v>0</v>
      </c>
      <c r="AO27">
        <v>0</v>
      </c>
      <c r="AP27">
        <v>0.43987129110919648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727.76144701673525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82.197350198060391</v>
      </c>
      <c r="L28">
        <v>32.647341806351747</v>
      </c>
      <c r="M28">
        <v>0</v>
      </c>
      <c r="N28">
        <v>29.12665492358915</v>
      </c>
      <c r="O28">
        <v>48.917773930542339</v>
      </c>
      <c r="P28">
        <v>66.869689792627369</v>
      </c>
      <c r="Q28">
        <v>2.9002119089759799</v>
      </c>
      <c r="R28">
        <v>5.7905231461318056</v>
      </c>
      <c r="S28">
        <v>3.8611727723658054</v>
      </c>
      <c r="T28">
        <v>0</v>
      </c>
      <c r="U28">
        <v>274.64999999999998</v>
      </c>
      <c r="V28">
        <v>5.0996547536087604</v>
      </c>
      <c r="W28">
        <v>10.866245833060557</v>
      </c>
      <c r="X28">
        <v>36.382067680491552</v>
      </c>
      <c r="Y28">
        <v>0</v>
      </c>
      <c r="Z28">
        <v>3.1992765579999998</v>
      </c>
      <c r="AA28">
        <v>6.8925798462259751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12.51334894398766</v>
      </c>
      <c r="AL28">
        <v>19.238011650000004</v>
      </c>
      <c r="AM28">
        <v>2.5834572280445744</v>
      </c>
      <c r="AN28">
        <v>0</v>
      </c>
      <c r="AO28">
        <v>0</v>
      </c>
      <c r="AP28">
        <v>0.43987129110919648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732.94835916302418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82.197350198060391</v>
      </c>
      <c r="L29">
        <v>32.647341806351747</v>
      </c>
      <c r="M29">
        <v>0</v>
      </c>
      <c r="N29">
        <v>29.12665492358915</v>
      </c>
      <c r="O29">
        <v>48.917773930542339</v>
      </c>
      <c r="P29">
        <v>66.869689792627369</v>
      </c>
      <c r="Q29">
        <v>2.9134430557868445</v>
      </c>
      <c r="R29">
        <v>5.8863628571428572</v>
      </c>
      <c r="S29">
        <v>3.9988426633785452</v>
      </c>
      <c r="T29">
        <v>0</v>
      </c>
      <c r="U29">
        <v>274.64999999999998</v>
      </c>
      <c r="V29">
        <v>5.0996547536087604</v>
      </c>
      <c r="W29">
        <v>10.866245833060557</v>
      </c>
      <c r="X29">
        <v>36.382067680491552</v>
      </c>
      <c r="Y29">
        <v>0</v>
      </c>
      <c r="Z29">
        <v>1.599638406</v>
      </c>
      <c r="AA29">
        <v>6.8925798462259751</v>
      </c>
      <c r="AB29">
        <v>9.6928692155730953</v>
      </c>
      <c r="AC29">
        <v>7.1285294022135464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12.51334894398766</v>
      </c>
      <c r="AL29">
        <v>19.238011650000004</v>
      </c>
      <c r="AM29">
        <v>2.5834572280445744</v>
      </c>
      <c r="AN29">
        <v>0</v>
      </c>
      <c r="AO29">
        <v>0</v>
      </c>
      <c r="AP29">
        <v>0.43987129110919648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741.89948539346267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82.197350198060391</v>
      </c>
      <c r="L30">
        <v>32.647341806351747</v>
      </c>
      <c r="M30">
        <v>0</v>
      </c>
      <c r="N30">
        <v>29.12665492358915</v>
      </c>
      <c r="O30">
        <v>48.917773930542339</v>
      </c>
      <c r="P30">
        <v>66.869689792627369</v>
      </c>
      <c r="Q30">
        <v>2.9134430557868445</v>
      </c>
      <c r="R30">
        <v>5.8863628571428572</v>
      </c>
      <c r="S30">
        <v>3.8609911300268096</v>
      </c>
      <c r="T30">
        <v>0</v>
      </c>
      <c r="U30">
        <v>274.64999999999998</v>
      </c>
      <c r="V30">
        <v>5.1003940765904883</v>
      </c>
      <c r="W30">
        <v>10.873096149912842</v>
      </c>
      <c r="X30">
        <v>36.380348342688336</v>
      </c>
      <c r="Y30">
        <v>0</v>
      </c>
      <c r="Z30">
        <v>1.599638406</v>
      </c>
      <c r="AA30">
        <v>6.8925798462259751</v>
      </c>
      <c r="AB30">
        <v>9.6928692155730953</v>
      </c>
      <c r="AC30">
        <v>7.1285294022135464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12.51334894398766</v>
      </c>
      <c r="AL30">
        <v>19.238011650000004</v>
      </c>
      <c r="AM30">
        <v>2.5834572280445744</v>
      </c>
      <c r="AN30">
        <v>0</v>
      </c>
      <c r="AO30">
        <v>0</v>
      </c>
      <c r="AP30">
        <v>0.43987129110919648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741.76750416214156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82.56959396240849</v>
      </c>
      <c r="L31">
        <v>32.647341806351747</v>
      </c>
      <c r="M31">
        <v>0</v>
      </c>
      <c r="N31">
        <v>29.129927726876367</v>
      </c>
      <c r="O31">
        <v>48.917773930542339</v>
      </c>
      <c r="P31">
        <v>66.869689792627369</v>
      </c>
      <c r="Q31">
        <v>2.9134430557868445</v>
      </c>
      <c r="R31">
        <v>5.8863628571428572</v>
      </c>
      <c r="S31">
        <v>3.8609911300268096</v>
      </c>
      <c r="T31">
        <v>0</v>
      </c>
      <c r="U31">
        <v>274.64999999999998</v>
      </c>
      <c r="V31">
        <v>5.1004754859611232</v>
      </c>
      <c r="W31">
        <v>10.873096149912842</v>
      </c>
      <c r="X31">
        <v>36.380348342688336</v>
      </c>
      <c r="Y31">
        <v>0</v>
      </c>
      <c r="Z31">
        <v>1.599638406</v>
      </c>
      <c r="AA31">
        <v>6.8925798462259751</v>
      </c>
      <c r="AB31">
        <v>9.6928692155730953</v>
      </c>
      <c r="AC31">
        <v>7.1285294022135464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12.51334894398766</v>
      </c>
      <c r="AL31">
        <v>19.238011650000004</v>
      </c>
      <c r="AM31">
        <v>1.2753774540327052</v>
      </c>
      <c r="AN31">
        <v>0</v>
      </c>
      <c r="AO31">
        <v>0</v>
      </c>
      <c r="AP31">
        <v>0.43987129110919648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740.83502236513561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82.56959396240849</v>
      </c>
      <c r="L32">
        <v>32.647341806351747</v>
      </c>
      <c r="M32">
        <v>0</v>
      </c>
      <c r="N32">
        <v>29.129927726876367</v>
      </c>
      <c r="O32">
        <v>48.917773930542339</v>
      </c>
      <c r="P32">
        <v>66.869689792627369</v>
      </c>
      <c r="Q32">
        <v>2.840994708818636</v>
      </c>
      <c r="R32">
        <v>5.7388596982397324</v>
      </c>
      <c r="S32">
        <v>3.7296517153482083</v>
      </c>
      <c r="T32">
        <v>0</v>
      </c>
      <c r="U32">
        <v>274.64999999999998</v>
      </c>
      <c r="V32">
        <v>2.8990523524379812</v>
      </c>
      <c r="W32">
        <v>10.873096149912842</v>
      </c>
      <c r="X32">
        <v>36.380348342688336</v>
      </c>
      <c r="Y32">
        <v>0</v>
      </c>
      <c r="Z32">
        <v>1.599638406</v>
      </c>
      <c r="AA32">
        <v>6.8925798462259751</v>
      </c>
      <c r="AB32">
        <v>9.6928692155730953</v>
      </c>
      <c r="AC32">
        <v>7.1285294022135464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12.51334894398766</v>
      </c>
      <c r="AL32">
        <v>19.238011650000004</v>
      </c>
      <c r="AM32">
        <v>1.2753774540327052</v>
      </c>
      <c r="AN32">
        <v>0</v>
      </c>
      <c r="AO32">
        <v>0</v>
      </c>
      <c r="AP32">
        <v>0.43987129110919648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738.28230831106237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82.56959396240849</v>
      </c>
      <c r="L33">
        <v>32.647341806351747</v>
      </c>
      <c r="M33">
        <v>0</v>
      </c>
      <c r="N33">
        <v>29.129927726876367</v>
      </c>
      <c r="O33">
        <v>48.9193706137075</v>
      </c>
      <c r="P33">
        <v>66.871758499579684</v>
      </c>
      <c r="Q33">
        <v>2.840994708818636</v>
      </c>
      <c r="R33">
        <v>5.7388596982397324</v>
      </c>
      <c r="S33">
        <v>3.7296517153482083</v>
      </c>
      <c r="T33">
        <v>0</v>
      </c>
      <c r="U33">
        <v>273.85000000000002</v>
      </c>
      <c r="V33">
        <v>2.8990523524379812</v>
      </c>
      <c r="W33">
        <v>10.870398618317893</v>
      </c>
      <c r="X33">
        <v>36.381430918669324</v>
      </c>
      <c r="Y33">
        <v>0</v>
      </c>
      <c r="Z33">
        <v>1.599638406</v>
      </c>
      <c r="AA33">
        <v>6.8925798462259751</v>
      </c>
      <c r="AB33">
        <v>9.6928692155730953</v>
      </c>
      <c r="AC33">
        <v>7.1285294022135464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12.51334894398766</v>
      </c>
      <c r="AL33">
        <v>19.238011650000004</v>
      </c>
      <c r="AM33">
        <v>1.2753774540327052</v>
      </c>
      <c r="AN33">
        <v>0</v>
      </c>
      <c r="AO33">
        <v>0</v>
      </c>
      <c r="AP33">
        <v>0.12567751174548469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737.17016496620261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82.56959396240849</v>
      </c>
      <c r="L34">
        <v>32.647341806351747</v>
      </c>
      <c r="M34">
        <v>0</v>
      </c>
      <c r="N34">
        <v>29.129927726876367</v>
      </c>
      <c r="O34">
        <v>48.9193706137075</v>
      </c>
      <c r="P34">
        <v>66.871758499579684</v>
      </c>
      <c r="Q34">
        <v>2.840994708818636</v>
      </c>
      <c r="R34">
        <v>5.7388596982397324</v>
      </c>
      <c r="S34">
        <v>3.7296517153482083</v>
      </c>
      <c r="T34">
        <v>0</v>
      </c>
      <c r="U34">
        <v>273.85000000000002</v>
      </c>
      <c r="V34">
        <v>2.8990523524379812</v>
      </c>
      <c r="W34">
        <v>10.870398618317893</v>
      </c>
      <c r="X34">
        <v>36.381430918669324</v>
      </c>
      <c r="Y34">
        <v>0</v>
      </c>
      <c r="Z34">
        <v>1.599638406</v>
      </c>
      <c r="AA34">
        <v>6.8925798462259751</v>
      </c>
      <c r="AB34">
        <v>9.6928692155730953</v>
      </c>
      <c r="AC34">
        <v>7.1285294022135464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12.51334894398766</v>
      </c>
      <c r="AL34">
        <v>19.238011650000004</v>
      </c>
      <c r="AM34">
        <v>1.2753774540327052</v>
      </c>
      <c r="AN34">
        <v>0</v>
      </c>
      <c r="AO34">
        <v>0</v>
      </c>
      <c r="AP34">
        <v>0.12567751174548469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737.17016496620261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82.56959396240849</v>
      </c>
      <c r="L35">
        <v>32.647341806351747</v>
      </c>
      <c r="M35">
        <v>0</v>
      </c>
      <c r="N35">
        <v>29.129927726876367</v>
      </c>
      <c r="O35">
        <v>48.9193706137075</v>
      </c>
      <c r="P35">
        <v>66.871758499579684</v>
      </c>
      <c r="Q35">
        <v>2.840994708818636</v>
      </c>
      <c r="R35">
        <v>5.7388596982397324</v>
      </c>
      <c r="S35">
        <v>3.7296517153482083</v>
      </c>
      <c r="T35">
        <v>0</v>
      </c>
      <c r="U35">
        <v>273.85000000000002</v>
      </c>
      <c r="V35">
        <v>2.8990523524379812</v>
      </c>
      <c r="W35">
        <v>10.870398618317893</v>
      </c>
      <c r="X35">
        <v>36.381430918669324</v>
      </c>
      <c r="Y35">
        <v>0</v>
      </c>
      <c r="Z35">
        <v>1.599638406</v>
      </c>
      <c r="AA35">
        <v>6.8925798462259751</v>
      </c>
      <c r="AB35">
        <v>9.6928692155730953</v>
      </c>
      <c r="AC35">
        <v>7.1285294022135464</v>
      </c>
      <c r="AD35">
        <v>4.2317783446132076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12.51334894398766</v>
      </c>
      <c r="AL35">
        <v>19.238011650000004</v>
      </c>
      <c r="AM35">
        <v>1.2753774540327052</v>
      </c>
      <c r="AN35">
        <v>0</v>
      </c>
      <c r="AO35">
        <v>0</v>
      </c>
      <c r="AP35">
        <v>0.62838755872742358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726.49421708175259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82.56959396240849</v>
      </c>
      <c r="L36">
        <v>32.647341806351747</v>
      </c>
      <c r="M36">
        <v>0</v>
      </c>
      <c r="N36">
        <v>29.129927726876367</v>
      </c>
      <c r="O36">
        <v>48.9193706137075</v>
      </c>
      <c r="P36">
        <v>66.871758499579684</v>
      </c>
      <c r="Q36">
        <v>2.840994708818636</v>
      </c>
      <c r="R36">
        <v>5.7388596982397324</v>
      </c>
      <c r="S36">
        <v>3.7296517153482083</v>
      </c>
      <c r="T36">
        <v>0</v>
      </c>
      <c r="U36">
        <v>273.85000000000002</v>
      </c>
      <c r="V36">
        <v>2.8990523524379812</v>
      </c>
      <c r="W36">
        <v>10.870398618317893</v>
      </c>
      <c r="X36">
        <v>36.381430918669324</v>
      </c>
      <c r="Y36">
        <v>0</v>
      </c>
      <c r="Z36">
        <v>1.599638406</v>
      </c>
      <c r="AA36">
        <v>6.8925798462259751</v>
      </c>
      <c r="AB36">
        <v>9.6928692155730953</v>
      </c>
      <c r="AC36">
        <v>7.1285294022135464</v>
      </c>
      <c r="AD36">
        <v>4.2317783446132076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12.51334894398766</v>
      </c>
      <c r="AL36">
        <v>19.238011650000004</v>
      </c>
      <c r="AM36">
        <v>0</v>
      </c>
      <c r="AN36">
        <v>0</v>
      </c>
      <c r="AO36">
        <v>0</v>
      </c>
      <c r="AP36">
        <v>0.62838755872742358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724.84414759339188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82.56959396240849</v>
      </c>
      <c r="L37">
        <v>32.647341806351747</v>
      </c>
      <c r="M37">
        <v>0</v>
      </c>
      <c r="N37">
        <v>29.129927726876367</v>
      </c>
      <c r="O37">
        <v>48.9193706137075</v>
      </c>
      <c r="P37">
        <v>66.871758499579684</v>
      </c>
      <c r="Q37">
        <v>2.840994708818636</v>
      </c>
      <c r="R37">
        <v>5.7388596982397324</v>
      </c>
      <c r="S37">
        <v>3.7296517153482083</v>
      </c>
      <c r="T37">
        <v>0</v>
      </c>
      <c r="U37">
        <v>273.85000000000002</v>
      </c>
      <c r="V37">
        <v>2.8990523524379812</v>
      </c>
      <c r="W37">
        <v>10.870398618317893</v>
      </c>
      <c r="X37">
        <v>36.381430918669324</v>
      </c>
      <c r="Y37">
        <v>0</v>
      </c>
      <c r="Z37">
        <v>1.599638406</v>
      </c>
      <c r="AA37">
        <v>6.8925798462259751</v>
      </c>
      <c r="AB37">
        <v>9.6928692155730953</v>
      </c>
      <c r="AC37">
        <v>7.1285294022135464</v>
      </c>
      <c r="AD37">
        <v>4.2317783446132076</v>
      </c>
      <c r="AE37">
        <v>12.128109476105115</v>
      </c>
      <c r="AF37">
        <v>0</v>
      </c>
      <c r="AG37">
        <v>0</v>
      </c>
      <c r="AH37">
        <v>37.518635423046874</v>
      </c>
      <c r="AI37">
        <v>3.4346745445345794</v>
      </c>
      <c r="AJ37">
        <v>0</v>
      </c>
      <c r="AK37">
        <v>12.51334894398766</v>
      </c>
      <c r="AL37">
        <v>19.238011650000004</v>
      </c>
      <c r="AM37">
        <v>0</v>
      </c>
      <c r="AN37">
        <v>0</v>
      </c>
      <c r="AO37">
        <v>0</v>
      </c>
      <c r="AP37">
        <v>0.62838755872742358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727.40454157207898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82.56959396240849</v>
      </c>
      <c r="L38">
        <v>32.647341806351747</v>
      </c>
      <c r="M38">
        <v>0</v>
      </c>
      <c r="N38">
        <v>29.129927726876367</v>
      </c>
      <c r="O38">
        <v>48.9193706137075</v>
      </c>
      <c r="P38">
        <v>66.871758499579684</v>
      </c>
      <c r="Q38">
        <v>2.840994708818636</v>
      </c>
      <c r="R38">
        <v>5.7388596982397324</v>
      </c>
      <c r="S38">
        <v>3.7296517153482083</v>
      </c>
      <c r="T38">
        <v>0</v>
      </c>
      <c r="U38">
        <v>273.85000000000002</v>
      </c>
      <c r="V38">
        <v>2.8990523524379812</v>
      </c>
      <c r="W38">
        <v>10.870398618317893</v>
      </c>
      <c r="X38">
        <v>36.381430918669324</v>
      </c>
      <c r="Y38">
        <v>0</v>
      </c>
      <c r="Z38">
        <v>1.599638406</v>
      </c>
      <c r="AA38">
        <v>6.8925798462259751</v>
      </c>
      <c r="AB38">
        <v>9.6928692155730953</v>
      </c>
      <c r="AC38">
        <v>7.1285294022135464</v>
      </c>
      <c r="AD38">
        <v>4.2317783446132076</v>
      </c>
      <c r="AE38">
        <v>12.128109476105115</v>
      </c>
      <c r="AF38">
        <v>0</v>
      </c>
      <c r="AG38">
        <v>0</v>
      </c>
      <c r="AH38">
        <v>37.518635423046874</v>
      </c>
      <c r="AI38">
        <v>3.4346745445345794</v>
      </c>
      <c r="AJ38">
        <v>0</v>
      </c>
      <c r="AK38">
        <v>12.51334894398766</v>
      </c>
      <c r="AL38">
        <v>19.238011650000004</v>
      </c>
      <c r="AM38">
        <v>0</v>
      </c>
      <c r="AN38">
        <v>0</v>
      </c>
      <c r="AO38">
        <v>0</v>
      </c>
      <c r="AP38">
        <v>0.62838755872742358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728.75859317207903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82.56959396240849</v>
      </c>
      <c r="L39">
        <v>32.647341806351747</v>
      </c>
      <c r="M39">
        <v>0</v>
      </c>
      <c r="N39">
        <v>28.629179609605288</v>
      </c>
      <c r="O39">
        <v>47.331444998360787</v>
      </c>
      <c r="P39">
        <v>66.708072104083044</v>
      </c>
      <c r="Q39">
        <v>2.8309912063227953</v>
      </c>
      <c r="R39">
        <v>5.7088656580050285</v>
      </c>
      <c r="S39">
        <v>3.7296517153482083</v>
      </c>
      <c r="T39">
        <v>0</v>
      </c>
      <c r="U39">
        <v>273.85000000000002</v>
      </c>
      <c r="V39">
        <v>2.8990523524379812</v>
      </c>
      <c r="W39">
        <v>10.870398618317893</v>
      </c>
      <c r="X39">
        <v>36.381430918669324</v>
      </c>
      <c r="Y39">
        <v>0</v>
      </c>
      <c r="Z39">
        <v>1.599638406</v>
      </c>
      <c r="AA39">
        <v>3.1005757037037047</v>
      </c>
      <c r="AB39">
        <v>9.6928692155730953</v>
      </c>
      <c r="AC39">
        <v>7.1285294022135464</v>
      </c>
      <c r="AD39">
        <v>4.2317783446132076</v>
      </c>
      <c r="AE39">
        <v>12.128109476105115</v>
      </c>
      <c r="AF39">
        <v>0</v>
      </c>
      <c r="AG39">
        <v>0</v>
      </c>
      <c r="AH39">
        <v>37.518635423046874</v>
      </c>
      <c r="AI39">
        <v>3.4346745445345794</v>
      </c>
      <c r="AJ39">
        <v>0</v>
      </c>
      <c r="AK39">
        <v>12.51334894398766</v>
      </c>
      <c r="AL39">
        <v>19.238011650000004</v>
      </c>
      <c r="AM39">
        <v>0</v>
      </c>
      <c r="AN39">
        <v>0</v>
      </c>
      <c r="AO39">
        <v>0</v>
      </c>
      <c r="AP39">
        <v>2.9848403960401004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725.03068419602425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82.56959396240849</v>
      </c>
      <c r="L40">
        <v>32.647341806351747</v>
      </c>
      <c r="M40">
        <v>0</v>
      </c>
      <c r="N40">
        <v>29.12665492358915</v>
      </c>
      <c r="O40">
        <v>48.917773930542339</v>
      </c>
      <c r="P40">
        <v>66.869689792627369</v>
      </c>
      <c r="Q40">
        <v>2.8309912063227953</v>
      </c>
      <c r="R40">
        <v>5.7088656580050285</v>
      </c>
      <c r="S40">
        <v>3.7296517153482083</v>
      </c>
      <c r="T40">
        <v>0</v>
      </c>
      <c r="U40">
        <v>273.85000000000002</v>
      </c>
      <c r="V40">
        <v>2.8990523524379812</v>
      </c>
      <c r="W40">
        <v>10.870398618317893</v>
      </c>
      <c r="X40">
        <v>36.381430918669324</v>
      </c>
      <c r="Y40">
        <v>0</v>
      </c>
      <c r="Z40">
        <v>1.599638406</v>
      </c>
      <c r="AA40">
        <v>3.1005757037037047</v>
      </c>
      <c r="AB40">
        <v>9.6928692155730953</v>
      </c>
      <c r="AC40">
        <v>7.1285294022135464</v>
      </c>
      <c r="AD40">
        <v>4.2317783446132076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12.51334894398766</v>
      </c>
      <c r="AL40">
        <v>19.238011650000004</v>
      </c>
      <c r="AM40">
        <v>0</v>
      </c>
      <c r="AN40">
        <v>0</v>
      </c>
      <c r="AO40">
        <v>0</v>
      </c>
      <c r="AP40">
        <v>2.9848403960401004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724.71571215204699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82.56959396240849</v>
      </c>
      <c r="L41">
        <v>32.647341806351747</v>
      </c>
      <c r="M41">
        <v>0</v>
      </c>
      <c r="N41">
        <v>29.12665492358915</v>
      </c>
      <c r="O41">
        <v>48.917773930542339</v>
      </c>
      <c r="P41">
        <v>66.869689792627369</v>
      </c>
      <c r="Q41">
        <v>2.8309912063227953</v>
      </c>
      <c r="R41">
        <v>5.7088656580050285</v>
      </c>
      <c r="S41">
        <v>3.7296517153482083</v>
      </c>
      <c r="T41">
        <v>0</v>
      </c>
      <c r="U41">
        <v>273.85000000000002</v>
      </c>
      <c r="V41">
        <v>2.8990523524379812</v>
      </c>
      <c r="W41">
        <v>10.870398618317893</v>
      </c>
      <c r="X41">
        <v>36.381430918669324</v>
      </c>
      <c r="Y41">
        <v>0</v>
      </c>
      <c r="Z41">
        <v>1.599638406</v>
      </c>
      <c r="AA41">
        <v>3.1005757037037047</v>
      </c>
      <c r="AB41">
        <v>9.6928692155730953</v>
      </c>
      <c r="AC41">
        <v>7.1285294022135464</v>
      </c>
      <c r="AD41">
        <v>4.2317783446132076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12.51334894398766</v>
      </c>
      <c r="AL41">
        <v>19.238011650000004</v>
      </c>
      <c r="AM41">
        <v>0</v>
      </c>
      <c r="AN41">
        <v>0</v>
      </c>
      <c r="AO41">
        <v>0</v>
      </c>
      <c r="AP41">
        <v>0.62838755872742358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721.0052077147343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82.56959396240849</v>
      </c>
      <c r="L42">
        <v>32.647341806351747</v>
      </c>
      <c r="M42">
        <v>0</v>
      </c>
      <c r="N42">
        <v>29.12665492358915</v>
      </c>
      <c r="O42">
        <v>48.917773930542339</v>
      </c>
      <c r="P42">
        <v>66.869689792627369</v>
      </c>
      <c r="Q42">
        <v>2.8309912063227953</v>
      </c>
      <c r="R42">
        <v>5.7088656580050285</v>
      </c>
      <c r="S42">
        <v>3.7296517153482083</v>
      </c>
      <c r="T42">
        <v>0</v>
      </c>
      <c r="U42">
        <v>273.85000000000002</v>
      </c>
      <c r="V42">
        <v>2.8990523524379812</v>
      </c>
      <c r="W42">
        <v>10.870398618317893</v>
      </c>
      <c r="X42">
        <v>36.381430918669324</v>
      </c>
      <c r="Y42">
        <v>0</v>
      </c>
      <c r="Z42">
        <v>1.599638406</v>
      </c>
      <c r="AA42">
        <v>3.1005757037037047</v>
      </c>
      <c r="AB42">
        <v>9.6928692155730953</v>
      </c>
      <c r="AC42">
        <v>7.1285294022135464</v>
      </c>
      <c r="AD42">
        <v>4.2317783446132076</v>
      </c>
      <c r="AE42">
        <v>12.128109476105115</v>
      </c>
      <c r="AF42">
        <v>0</v>
      </c>
      <c r="AG42">
        <v>0</v>
      </c>
      <c r="AH42">
        <v>37.518635423046874</v>
      </c>
      <c r="AI42">
        <v>0</v>
      </c>
      <c r="AJ42">
        <v>0</v>
      </c>
      <c r="AK42">
        <v>12.51334894398766</v>
      </c>
      <c r="AL42">
        <v>19.238011650000004</v>
      </c>
      <c r="AM42">
        <v>0</v>
      </c>
      <c r="AN42">
        <v>0</v>
      </c>
      <c r="AO42">
        <v>0</v>
      </c>
      <c r="AP42">
        <v>0.62838755872742358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720.13092714888683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82.56959396240849</v>
      </c>
      <c r="L43">
        <v>32.647341806351747</v>
      </c>
      <c r="M43">
        <v>0</v>
      </c>
      <c r="N43">
        <v>29.12665492358915</v>
      </c>
      <c r="O43">
        <v>48.917773930542339</v>
      </c>
      <c r="P43">
        <v>66.869689792627369</v>
      </c>
      <c r="Q43">
        <v>2.8309912063227953</v>
      </c>
      <c r="R43">
        <v>5.7088656580050285</v>
      </c>
      <c r="S43">
        <v>3.7296517153482083</v>
      </c>
      <c r="T43">
        <v>0</v>
      </c>
      <c r="U43">
        <v>273.20688299319295</v>
      </c>
      <c r="V43">
        <v>5.1004754859611232</v>
      </c>
      <c r="W43">
        <v>10.870398618317893</v>
      </c>
      <c r="X43">
        <v>36.381430918669324</v>
      </c>
      <c r="Y43">
        <v>0</v>
      </c>
      <c r="Z43">
        <v>1.599638406</v>
      </c>
      <c r="AA43">
        <v>3.1005757037037047</v>
      </c>
      <c r="AB43">
        <v>9.6928692155730953</v>
      </c>
      <c r="AC43">
        <v>7.1285294022135464</v>
      </c>
      <c r="AD43">
        <v>4.2317783446132076</v>
      </c>
      <c r="AE43">
        <v>12.128109476105115</v>
      </c>
      <c r="AF43">
        <v>0</v>
      </c>
      <c r="AG43">
        <v>0</v>
      </c>
      <c r="AH43">
        <v>37.518635423046874</v>
      </c>
      <c r="AI43">
        <v>0</v>
      </c>
      <c r="AJ43">
        <v>0</v>
      </c>
      <c r="AK43">
        <v>12.51334894398766</v>
      </c>
      <c r="AL43">
        <v>19.380515490791744</v>
      </c>
      <c r="AM43">
        <v>0</v>
      </c>
      <c r="AN43">
        <v>0</v>
      </c>
      <c r="AO43">
        <v>0</v>
      </c>
      <c r="AP43">
        <v>0.62838755872742358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723.18578871639477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82.56959396240849</v>
      </c>
      <c r="L44">
        <v>32.647341806351747</v>
      </c>
      <c r="M44">
        <v>0</v>
      </c>
      <c r="N44">
        <v>29.12665492358915</v>
      </c>
      <c r="O44">
        <v>48.917773930542339</v>
      </c>
      <c r="P44">
        <v>66.869689792627369</v>
      </c>
      <c r="Q44">
        <v>2.8309912063227953</v>
      </c>
      <c r="R44">
        <v>5.7088656580050285</v>
      </c>
      <c r="S44">
        <v>3.7296517153482083</v>
      </c>
      <c r="T44">
        <v>0</v>
      </c>
      <c r="U44">
        <v>273.20688299319295</v>
      </c>
      <c r="V44">
        <v>5.1004754859611232</v>
      </c>
      <c r="W44">
        <v>10.870398618317893</v>
      </c>
      <c r="X44">
        <v>36.381430918669324</v>
      </c>
      <c r="Y44">
        <v>0</v>
      </c>
      <c r="Z44">
        <v>1.599638406</v>
      </c>
      <c r="AA44">
        <v>3.1005757037037047</v>
      </c>
      <c r="AB44">
        <v>9.6928692155730953</v>
      </c>
      <c r="AC44">
        <v>7.1285294022135464</v>
      </c>
      <c r="AD44">
        <v>4.2317783446132076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12.51334894398766</v>
      </c>
      <c r="AL44">
        <v>19.380515490791744</v>
      </c>
      <c r="AM44">
        <v>0</v>
      </c>
      <c r="AN44">
        <v>0</v>
      </c>
      <c r="AO44">
        <v>0</v>
      </c>
      <c r="AP44">
        <v>0.62838755872742358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723.18578871639477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82.56959396240849</v>
      </c>
      <c r="L45">
        <v>32.647341806351747</v>
      </c>
      <c r="M45">
        <v>0</v>
      </c>
      <c r="N45">
        <v>29.12665492358915</v>
      </c>
      <c r="O45">
        <v>48.917773930542339</v>
      </c>
      <c r="P45">
        <v>66.869689792627369</v>
      </c>
      <c r="Q45">
        <v>2.8309912063227953</v>
      </c>
      <c r="R45">
        <v>5.7088656580050285</v>
      </c>
      <c r="S45">
        <v>3.7296517153482083</v>
      </c>
      <c r="T45">
        <v>0</v>
      </c>
      <c r="U45">
        <v>273.20688299319295</v>
      </c>
      <c r="V45">
        <v>5.1004754859611232</v>
      </c>
      <c r="W45">
        <v>10.873096149912842</v>
      </c>
      <c r="X45">
        <v>36.380348342688336</v>
      </c>
      <c r="Y45">
        <v>0</v>
      </c>
      <c r="Z45">
        <v>3.1992765579999998</v>
      </c>
      <c r="AA45">
        <v>3.1005757037037047</v>
      </c>
      <c r="AB45">
        <v>9.6928692155730953</v>
      </c>
      <c r="AC45">
        <v>7.1285294022135464</v>
      </c>
      <c r="AD45">
        <v>4.2317783446132076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12.51334894398766</v>
      </c>
      <c r="AL45">
        <v>19.380515490791744</v>
      </c>
      <c r="AM45">
        <v>0</v>
      </c>
      <c r="AN45">
        <v>0</v>
      </c>
      <c r="AO45">
        <v>0</v>
      </c>
      <c r="AP45">
        <v>0.62838755872742358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724.7870418240085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82.56959396240849</v>
      </c>
      <c r="L46">
        <v>32.647341806351747</v>
      </c>
      <c r="M46">
        <v>0</v>
      </c>
      <c r="N46">
        <v>29.12665492358915</v>
      </c>
      <c r="O46">
        <v>48.917773930542339</v>
      </c>
      <c r="P46">
        <v>66.869689792627369</v>
      </c>
      <c r="Q46">
        <v>2.8309912063227953</v>
      </c>
      <c r="R46">
        <v>5.7088656580050285</v>
      </c>
      <c r="S46">
        <v>3.7296517153482083</v>
      </c>
      <c r="T46">
        <v>0</v>
      </c>
      <c r="U46">
        <v>273.20688299319295</v>
      </c>
      <c r="V46">
        <v>5.1004754859611232</v>
      </c>
      <c r="W46">
        <v>10.873096149912842</v>
      </c>
      <c r="X46">
        <v>36.380348342688336</v>
      </c>
      <c r="Y46">
        <v>0</v>
      </c>
      <c r="Z46">
        <v>3.1992765579999998</v>
      </c>
      <c r="AA46">
        <v>3.1005757037037047</v>
      </c>
      <c r="AB46">
        <v>9.6928692155730953</v>
      </c>
      <c r="AC46">
        <v>7.1285294022135464</v>
      </c>
      <c r="AD46">
        <v>4.2317783446132076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12.51334894398766</v>
      </c>
      <c r="AL46">
        <v>19.380515490791744</v>
      </c>
      <c r="AM46">
        <v>0</v>
      </c>
      <c r="AN46">
        <v>0</v>
      </c>
      <c r="AO46">
        <v>0</v>
      </c>
      <c r="AP46">
        <v>0.62838755872742358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723.43299022400845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82.56959396240849</v>
      </c>
      <c r="L47">
        <v>32.647341806351747</v>
      </c>
      <c r="M47">
        <v>0</v>
      </c>
      <c r="N47">
        <v>29.12665492358915</v>
      </c>
      <c r="O47">
        <v>48.917773930542339</v>
      </c>
      <c r="P47">
        <v>66.869689792627369</v>
      </c>
      <c r="Q47">
        <v>2.8309912063227953</v>
      </c>
      <c r="R47">
        <v>5.7088656580050285</v>
      </c>
      <c r="S47">
        <v>3.7296517153482083</v>
      </c>
      <c r="T47">
        <v>0</v>
      </c>
      <c r="U47">
        <v>273.20688299319295</v>
      </c>
      <c r="V47">
        <v>5.1004754859611232</v>
      </c>
      <c r="W47">
        <v>10.789882397128061</v>
      </c>
      <c r="X47">
        <v>36.382067680491552</v>
      </c>
      <c r="Y47">
        <v>0</v>
      </c>
      <c r="Z47">
        <v>3.1992765579999998</v>
      </c>
      <c r="AA47">
        <v>0</v>
      </c>
      <c r="AB47">
        <v>9.6928692155730953</v>
      </c>
      <c r="AC47">
        <v>7.1285294022135464</v>
      </c>
      <c r="AD47">
        <v>4.2317783446132076</v>
      </c>
      <c r="AE47">
        <v>12.128109476105115</v>
      </c>
      <c r="AF47">
        <v>0</v>
      </c>
      <c r="AG47">
        <v>0</v>
      </c>
      <c r="AH47">
        <v>37.518635423046874</v>
      </c>
      <c r="AI47">
        <v>0</v>
      </c>
      <c r="AJ47">
        <v>0</v>
      </c>
      <c r="AK47">
        <v>12.51334894398766</v>
      </c>
      <c r="AL47">
        <v>19.380515490791744</v>
      </c>
      <c r="AM47">
        <v>0</v>
      </c>
      <c r="AN47">
        <v>0</v>
      </c>
      <c r="AO47">
        <v>0</v>
      </c>
      <c r="AP47">
        <v>0.62838755872742358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720.25092010532319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82.197350198060391</v>
      </c>
      <c r="L48">
        <v>32.647341806351747</v>
      </c>
      <c r="M48">
        <v>0</v>
      </c>
      <c r="N48">
        <v>29.12665492358915</v>
      </c>
      <c r="O48">
        <v>48.917773930542339</v>
      </c>
      <c r="P48">
        <v>66.869689792627369</v>
      </c>
      <c r="Q48">
        <v>2.8309912063227953</v>
      </c>
      <c r="R48">
        <v>5.7088656580050285</v>
      </c>
      <c r="S48">
        <v>3.7296517153482083</v>
      </c>
      <c r="T48">
        <v>0</v>
      </c>
      <c r="U48">
        <v>273.20688299319295</v>
      </c>
      <c r="V48">
        <v>5.1004754859611232</v>
      </c>
      <c r="W48">
        <v>10.866245833060557</v>
      </c>
      <c r="X48">
        <v>36.382067680491552</v>
      </c>
      <c r="Y48">
        <v>0</v>
      </c>
      <c r="Z48">
        <v>3.1992765579999998</v>
      </c>
      <c r="AA48">
        <v>0</v>
      </c>
      <c r="AB48">
        <v>9.6928692155730953</v>
      </c>
      <c r="AC48">
        <v>7.1285294022135464</v>
      </c>
      <c r="AD48">
        <v>1.9441553753557594</v>
      </c>
      <c r="AE48">
        <v>12.128109476105115</v>
      </c>
      <c r="AF48">
        <v>0</v>
      </c>
      <c r="AG48">
        <v>0</v>
      </c>
      <c r="AH48">
        <v>37.518635423046874</v>
      </c>
      <c r="AI48">
        <v>0</v>
      </c>
      <c r="AJ48">
        <v>0</v>
      </c>
      <c r="AK48">
        <v>12.51334894398766</v>
      </c>
      <c r="AL48">
        <v>19.380515490791744</v>
      </c>
      <c r="AM48">
        <v>0</v>
      </c>
      <c r="AN48">
        <v>0</v>
      </c>
      <c r="AO48">
        <v>0</v>
      </c>
      <c r="AP48">
        <v>0.62838755872742358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717.66741680765028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82.197350198060391</v>
      </c>
      <c r="L49">
        <v>32.647341806351747</v>
      </c>
      <c r="M49">
        <v>0</v>
      </c>
      <c r="N49">
        <v>29.12665492358915</v>
      </c>
      <c r="O49">
        <v>48.917773930542339</v>
      </c>
      <c r="P49">
        <v>66.869689792627369</v>
      </c>
      <c r="Q49">
        <v>2.8433602331390508</v>
      </c>
      <c r="R49">
        <v>5.7212615178197073</v>
      </c>
      <c r="S49">
        <v>3.7521868234100135</v>
      </c>
      <c r="T49">
        <v>0</v>
      </c>
      <c r="U49">
        <v>273.20688299319295</v>
      </c>
      <c r="V49">
        <v>5.0996227318718379</v>
      </c>
      <c r="W49">
        <v>10.866245833060557</v>
      </c>
      <c r="X49">
        <v>36.382067680491552</v>
      </c>
      <c r="Y49">
        <v>0</v>
      </c>
      <c r="Z49">
        <v>3.1992765579999998</v>
      </c>
      <c r="AA49">
        <v>0</v>
      </c>
      <c r="AB49">
        <v>9.6928692155730953</v>
      </c>
      <c r="AC49">
        <v>7.1285294022135464</v>
      </c>
      <c r="AD49">
        <v>1.9441553753557594</v>
      </c>
      <c r="AE49">
        <v>12.128109476105115</v>
      </c>
      <c r="AF49">
        <v>0</v>
      </c>
      <c r="AG49">
        <v>0</v>
      </c>
      <c r="AH49">
        <v>37.518635423046874</v>
      </c>
      <c r="AI49">
        <v>0</v>
      </c>
      <c r="AJ49">
        <v>0</v>
      </c>
      <c r="AK49">
        <v>12.51334894398766</v>
      </c>
      <c r="AL49">
        <v>19.380515490791744</v>
      </c>
      <c r="AM49">
        <v>0</v>
      </c>
      <c r="AN49">
        <v>0</v>
      </c>
      <c r="AO49">
        <v>0</v>
      </c>
      <c r="AP49">
        <v>0.62838755872742358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719.06791564825346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82.197350198060391</v>
      </c>
      <c r="L50">
        <v>32.647341806351747</v>
      </c>
      <c r="M50">
        <v>0</v>
      </c>
      <c r="N50">
        <v>29.12665492358915</v>
      </c>
      <c r="O50">
        <v>48.917773930542339</v>
      </c>
      <c r="P50">
        <v>66.869689792627369</v>
      </c>
      <c r="Q50">
        <v>2.8433602331390508</v>
      </c>
      <c r="R50">
        <v>5.7212615178197073</v>
      </c>
      <c r="S50">
        <v>3.7521868234100135</v>
      </c>
      <c r="T50">
        <v>0</v>
      </c>
      <c r="U50">
        <v>273.20688299319295</v>
      </c>
      <c r="V50">
        <v>5.0996227318718379</v>
      </c>
      <c r="W50">
        <v>10.866245833060557</v>
      </c>
      <c r="X50">
        <v>36.382067680491552</v>
      </c>
      <c r="Y50">
        <v>0</v>
      </c>
      <c r="Z50">
        <v>3.1992765579999998</v>
      </c>
      <c r="AA50">
        <v>0</v>
      </c>
      <c r="AB50">
        <v>9.6928692155730953</v>
      </c>
      <c r="AC50">
        <v>7.1285294022135464</v>
      </c>
      <c r="AD50">
        <v>1.9441553753557594</v>
      </c>
      <c r="AE50">
        <v>12.128109476105115</v>
      </c>
      <c r="AF50">
        <v>0</v>
      </c>
      <c r="AG50">
        <v>0</v>
      </c>
      <c r="AH50">
        <v>37.518635423046874</v>
      </c>
      <c r="AI50">
        <v>0</v>
      </c>
      <c r="AJ50">
        <v>0</v>
      </c>
      <c r="AK50">
        <v>12.51334894398766</v>
      </c>
      <c r="AL50">
        <v>19.380515490791744</v>
      </c>
      <c r="AM50">
        <v>0</v>
      </c>
      <c r="AN50">
        <v>0</v>
      </c>
      <c r="AO50">
        <v>0</v>
      </c>
      <c r="AP50">
        <v>0.62838755872742358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719.06791564825346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82.197350198060391</v>
      </c>
      <c r="L51">
        <v>32.647341806351747</v>
      </c>
      <c r="M51">
        <v>0</v>
      </c>
      <c r="N51">
        <v>29.12665492358915</v>
      </c>
      <c r="O51">
        <v>48.917773930542339</v>
      </c>
      <c r="P51">
        <v>66.869689792627369</v>
      </c>
      <c r="Q51">
        <v>2.8605923777961886</v>
      </c>
      <c r="R51">
        <v>5.7888012422360253</v>
      </c>
      <c r="S51">
        <v>3.7305177311095985</v>
      </c>
      <c r="T51">
        <v>0</v>
      </c>
      <c r="U51">
        <v>273.20688299319295</v>
      </c>
      <c r="V51">
        <v>5.0996547536087604</v>
      </c>
      <c r="W51">
        <v>10.866245833060557</v>
      </c>
      <c r="X51">
        <v>36.382067680491552</v>
      </c>
      <c r="Y51">
        <v>0</v>
      </c>
      <c r="Z51">
        <v>3.1992765579999998</v>
      </c>
      <c r="AA51">
        <v>0</v>
      </c>
      <c r="AB51">
        <v>9.6928692155730953</v>
      </c>
      <c r="AC51">
        <v>7.1285294022135464</v>
      </c>
      <c r="AD51">
        <v>1.9441553753557594</v>
      </c>
      <c r="AE51">
        <v>12.128109476105115</v>
      </c>
      <c r="AF51">
        <v>0</v>
      </c>
      <c r="AG51">
        <v>0</v>
      </c>
      <c r="AH51">
        <v>37.518635423046874</v>
      </c>
      <c r="AI51">
        <v>0</v>
      </c>
      <c r="AJ51">
        <v>0</v>
      </c>
      <c r="AK51">
        <v>12.51334894398766</v>
      </c>
      <c r="AL51">
        <v>19.380515490791744</v>
      </c>
      <c r="AM51">
        <v>0</v>
      </c>
      <c r="AN51">
        <v>0</v>
      </c>
      <c r="AO51">
        <v>0</v>
      </c>
      <c r="AP51">
        <v>0.62838755872742358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719.13105044676365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82.197350198060391</v>
      </c>
      <c r="L52">
        <v>32.647341806351747</v>
      </c>
      <c r="M52">
        <v>0</v>
      </c>
      <c r="N52">
        <v>29.12665492358915</v>
      </c>
      <c r="O52">
        <v>48.917773930542339</v>
      </c>
      <c r="P52">
        <v>66.869689792627369</v>
      </c>
      <c r="Q52">
        <v>2.8000543233532933</v>
      </c>
      <c r="R52">
        <v>5.6007062801342684</v>
      </c>
      <c r="S52">
        <v>3.7301681205602808</v>
      </c>
      <c r="T52">
        <v>0</v>
      </c>
      <c r="U52">
        <v>273.20688299319295</v>
      </c>
      <c r="V52">
        <v>5.0996547536087604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0</v>
      </c>
      <c r="AB52">
        <v>9.6928692155730953</v>
      </c>
      <c r="AC52">
        <v>7.1285294022135464</v>
      </c>
      <c r="AD52">
        <v>1.9441553753557594</v>
      </c>
      <c r="AE52">
        <v>12.128109476105115</v>
      </c>
      <c r="AF52">
        <v>0</v>
      </c>
      <c r="AG52">
        <v>0</v>
      </c>
      <c r="AH52">
        <v>37.518635423046874</v>
      </c>
      <c r="AI52">
        <v>0</v>
      </c>
      <c r="AJ52">
        <v>0</v>
      </c>
      <c r="AK52">
        <v>12.51334894398766</v>
      </c>
      <c r="AL52">
        <v>19.380515490791744</v>
      </c>
      <c r="AM52">
        <v>0</v>
      </c>
      <c r="AN52">
        <v>0</v>
      </c>
      <c r="AO52">
        <v>0</v>
      </c>
      <c r="AP52">
        <v>0.62838755872742358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717.52801621966967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79.390420849182547</v>
      </c>
      <c r="L53">
        <v>32.127673829419898</v>
      </c>
      <c r="M53">
        <v>0</v>
      </c>
      <c r="N53">
        <v>29.12665492358915</v>
      </c>
      <c r="O53">
        <v>48.917773930542339</v>
      </c>
      <c r="P53">
        <v>66.869689792627369</v>
      </c>
      <c r="Q53">
        <v>2.7403912403846151</v>
      </c>
      <c r="R53">
        <v>5.5260906347799512</v>
      </c>
      <c r="S53">
        <v>3.6208490975855132</v>
      </c>
      <c r="T53">
        <v>0</v>
      </c>
      <c r="U53">
        <v>273.20688299319295</v>
      </c>
      <c r="V53">
        <v>5.0996547536087604</v>
      </c>
      <c r="W53">
        <v>10.866245833060557</v>
      </c>
      <c r="X53">
        <v>36.382067680491552</v>
      </c>
      <c r="Y53">
        <v>0</v>
      </c>
      <c r="Z53">
        <v>1.599638406</v>
      </c>
      <c r="AA53">
        <v>0</v>
      </c>
      <c r="AB53">
        <v>9.6928692155730953</v>
      </c>
      <c r="AC53">
        <v>7.1285294022135464</v>
      </c>
      <c r="AD53">
        <v>1.9441553753557594</v>
      </c>
      <c r="AE53">
        <v>12.128109476105115</v>
      </c>
      <c r="AF53">
        <v>0</v>
      </c>
      <c r="AG53">
        <v>0</v>
      </c>
      <c r="AH53">
        <v>37.518635423046874</v>
      </c>
      <c r="AI53">
        <v>0</v>
      </c>
      <c r="AJ53">
        <v>0</v>
      </c>
      <c r="AK53">
        <v>12.51334894398766</v>
      </c>
      <c r="AL53">
        <v>19.380515490791744</v>
      </c>
      <c r="AM53">
        <v>0</v>
      </c>
      <c r="AN53">
        <v>0</v>
      </c>
      <c r="AO53">
        <v>0</v>
      </c>
      <c r="AP53">
        <v>0.94258108413355446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712.67237651596838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79.390044950111786</v>
      </c>
      <c r="L54">
        <v>32.127673829419898</v>
      </c>
      <c r="M54">
        <v>0</v>
      </c>
      <c r="N54">
        <v>29.12665492358915</v>
      </c>
      <c r="O54">
        <v>48.917773930542339</v>
      </c>
      <c r="P54">
        <v>66.869689792627369</v>
      </c>
      <c r="Q54">
        <v>2.7403912403846151</v>
      </c>
      <c r="R54">
        <v>5.5260906347799512</v>
      </c>
      <c r="S54">
        <v>3.6208490975855132</v>
      </c>
      <c r="T54">
        <v>0</v>
      </c>
      <c r="U54">
        <v>273.20688299319295</v>
      </c>
      <c r="V54">
        <v>5.0996547536087604</v>
      </c>
      <c r="W54">
        <v>10.866245833060557</v>
      </c>
      <c r="X54">
        <v>36.382067680491552</v>
      </c>
      <c r="Y54">
        <v>0</v>
      </c>
      <c r="Z54">
        <v>1.599638406</v>
      </c>
      <c r="AA54">
        <v>0</v>
      </c>
      <c r="AB54">
        <v>9.6928692155730953</v>
      </c>
      <c r="AC54">
        <v>7.1285294022135464</v>
      </c>
      <c r="AD54">
        <v>1.9441553753557594</v>
      </c>
      <c r="AE54">
        <v>12.128109476105115</v>
      </c>
      <c r="AF54">
        <v>0</v>
      </c>
      <c r="AG54">
        <v>0</v>
      </c>
      <c r="AH54">
        <v>37.518635423046874</v>
      </c>
      <c r="AI54">
        <v>0</v>
      </c>
      <c r="AJ54">
        <v>0</v>
      </c>
      <c r="AK54">
        <v>12.51334894398766</v>
      </c>
      <c r="AL54">
        <v>19.380515490791744</v>
      </c>
      <c r="AM54">
        <v>0</v>
      </c>
      <c r="AN54">
        <v>0</v>
      </c>
      <c r="AO54">
        <v>0</v>
      </c>
      <c r="AP54">
        <v>0.94258108413355446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712.67200061689755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96.497287038449088</v>
      </c>
      <c r="L55">
        <v>32.127673829419898</v>
      </c>
      <c r="M55">
        <v>0</v>
      </c>
      <c r="N55">
        <v>29.12665492358915</v>
      </c>
      <c r="O55">
        <v>48.917773930542339</v>
      </c>
      <c r="P55">
        <v>66.869689792627369</v>
      </c>
      <c r="Q55">
        <v>4.6306611105769226</v>
      </c>
      <c r="R55">
        <v>9.04913346941896</v>
      </c>
      <c r="S55">
        <v>5.6684785927601808</v>
      </c>
      <c r="T55">
        <v>0</v>
      </c>
      <c r="U55">
        <v>273.20688299319295</v>
      </c>
      <c r="V55">
        <v>5.0996547536087604</v>
      </c>
      <c r="W55">
        <v>10.866245833060557</v>
      </c>
      <c r="X55">
        <v>36.382067680491552</v>
      </c>
      <c r="Y55">
        <v>0</v>
      </c>
      <c r="Z55">
        <v>1.599638406</v>
      </c>
      <c r="AA55">
        <v>0</v>
      </c>
      <c r="AB55">
        <v>9.6928692155730953</v>
      </c>
      <c r="AC55">
        <v>7.1285294022135464</v>
      </c>
      <c r="AD55">
        <v>1.9441553753557594</v>
      </c>
      <c r="AE55">
        <v>12.128109476105115</v>
      </c>
      <c r="AF55">
        <v>0</v>
      </c>
      <c r="AG55">
        <v>0</v>
      </c>
      <c r="AH55">
        <v>37.518635423046874</v>
      </c>
      <c r="AI55">
        <v>0</v>
      </c>
      <c r="AJ55">
        <v>0</v>
      </c>
      <c r="AK55">
        <v>12.51334894398766</v>
      </c>
      <c r="AL55">
        <v>19.380515490791744</v>
      </c>
      <c r="AM55">
        <v>0</v>
      </c>
      <c r="AN55">
        <v>0</v>
      </c>
      <c r="AO55">
        <v>0</v>
      </c>
      <c r="AP55">
        <v>2.9848403960401004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740.63649581714742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96.763043691737678</v>
      </c>
      <c r="L56">
        <v>32.127673829419898</v>
      </c>
      <c r="M56">
        <v>0</v>
      </c>
      <c r="N56">
        <v>29.12665492358915</v>
      </c>
      <c r="O56">
        <v>48.917773930542339</v>
      </c>
      <c r="P56">
        <v>66.869689792627369</v>
      </c>
      <c r="Q56">
        <v>4.6306611105769226</v>
      </c>
      <c r="R56">
        <v>9.04913346941896</v>
      </c>
      <c r="S56">
        <v>5.6684785927601808</v>
      </c>
      <c r="T56">
        <v>0</v>
      </c>
      <c r="U56">
        <v>273.20688299319295</v>
      </c>
      <c r="V56">
        <v>5.0996547536087604</v>
      </c>
      <c r="W56">
        <v>10.866245833060557</v>
      </c>
      <c r="X56">
        <v>36.382067680491552</v>
      </c>
      <c r="Y56">
        <v>0</v>
      </c>
      <c r="Z56">
        <v>1.599638406</v>
      </c>
      <c r="AA56">
        <v>0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</v>
      </c>
      <c r="AJ56">
        <v>0</v>
      </c>
      <c r="AK56">
        <v>12.51334894398766</v>
      </c>
      <c r="AL56">
        <v>19.380515490791744</v>
      </c>
      <c r="AM56">
        <v>0</v>
      </c>
      <c r="AN56">
        <v>0</v>
      </c>
      <c r="AO56">
        <v>0</v>
      </c>
      <c r="AP56">
        <v>2.9848403960401004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743.44002343743398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101.01910877455724</v>
      </c>
      <c r="L57">
        <v>32.127673829419898</v>
      </c>
      <c r="M57">
        <v>0</v>
      </c>
      <c r="N57">
        <v>29.12665492358915</v>
      </c>
      <c r="O57">
        <v>48.917773930542339</v>
      </c>
      <c r="P57">
        <v>66.869689792627369</v>
      </c>
      <c r="Q57">
        <v>5.3505736311688308</v>
      </c>
      <c r="R57">
        <v>10.400989342560553</v>
      </c>
      <c r="S57">
        <v>6.4768910241758251</v>
      </c>
      <c r="T57">
        <v>0</v>
      </c>
      <c r="U57">
        <v>274.58986657743787</v>
      </c>
      <c r="V57">
        <v>5.0996547536087604</v>
      </c>
      <c r="W57">
        <v>10.866245833060557</v>
      </c>
      <c r="X57">
        <v>36.382067680491552</v>
      </c>
      <c r="Y57">
        <v>0</v>
      </c>
      <c r="Z57">
        <v>1.599638406</v>
      </c>
      <c r="AA57">
        <v>0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</v>
      </c>
      <c r="AJ57">
        <v>0</v>
      </c>
      <c r="AK57">
        <v>12.51334894398766</v>
      </c>
      <c r="AL57">
        <v>19.380515490791744</v>
      </c>
      <c r="AM57">
        <v>0</v>
      </c>
      <c r="AN57">
        <v>0</v>
      </c>
      <c r="AO57">
        <v>0</v>
      </c>
      <c r="AP57">
        <v>2.9848403960401004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751.9592529296475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101.41088237803481</v>
      </c>
      <c r="L58">
        <v>32.119523052661869</v>
      </c>
      <c r="M58">
        <v>0</v>
      </c>
      <c r="N58">
        <v>29.12665492358915</v>
      </c>
      <c r="O58">
        <v>48.917773930542339</v>
      </c>
      <c r="P58">
        <v>66.869689792627369</v>
      </c>
      <c r="Q58">
        <v>5.3505736311688308</v>
      </c>
      <c r="R58">
        <v>10.400991003460208</v>
      </c>
      <c r="S58">
        <v>6.4768910241758251</v>
      </c>
      <c r="T58">
        <v>0</v>
      </c>
      <c r="U58">
        <v>274.58986657743787</v>
      </c>
      <c r="V58">
        <v>5.0996547536087604</v>
      </c>
      <c r="W58">
        <v>10.866245833060557</v>
      </c>
      <c r="X58">
        <v>36.382067680491552</v>
      </c>
      <c r="Y58">
        <v>0</v>
      </c>
      <c r="Z58">
        <v>1.599638406</v>
      </c>
      <c r="AA58">
        <v>3.1005757037037047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</v>
      </c>
      <c r="AJ58">
        <v>0</v>
      </c>
      <c r="AK58">
        <v>12.51334894398766</v>
      </c>
      <c r="AL58">
        <v>19.380515490791744</v>
      </c>
      <c r="AM58">
        <v>0</v>
      </c>
      <c r="AN58">
        <v>0</v>
      </c>
      <c r="AO58">
        <v>0</v>
      </c>
      <c r="AP58">
        <v>0.62838755872742358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751.73294868365781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144.87104774013238</v>
      </c>
      <c r="L59">
        <v>32.119523052661869</v>
      </c>
      <c r="M59">
        <v>0</v>
      </c>
      <c r="N59">
        <v>29.12665492358915</v>
      </c>
      <c r="O59">
        <v>48.917773930542339</v>
      </c>
      <c r="P59">
        <v>66.869689792627369</v>
      </c>
      <c r="Q59">
        <v>5.3490342589204021</v>
      </c>
      <c r="R59">
        <v>10.400196154023519</v>
      </c>
      <c r="S59">
        <v>6.4784778067415738</v>
      </c>
      <c r="T59">
        <v>0</v>
      </c>
      <c r="U59">
        <v>274.58986657743787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3.1992765579999998</v>
      </c>
      <c r="AA59">
        <v>3.1005757037037047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12.51334894398766</v>
      </c>
      <c r="AL59">
        <v>19.380515490791744</v>
      </c>
      <c r="AM59">
        <v>0</v>
      </c>
      <c r="AN59">
        <v>0</v>
      </c>
      <c r="AO59">
        <v>0</v>
      </c>
      <c r="AP59">
        <v>0.94258108413355446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797.10619828404197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144.87104774013238</v>
      </c>
      <c r="L60">
        <v>32.119523052661869</v>
      </c>
      <c r="M60">
        <v>0</v>
      </c>
      <c r="N60">
        <v>29.12665492358915</v>
      </c>
      <c r="O60">
        <v>48.917773930542339</v>
      </c>
      <c r="P60">
        <v>66.869689792627369</v>
      </c>
      <c r="Q60">
        <v>5.3490342589204021</v>
      </c>
      <c r="R60">
        <v>10.400196154023519</v>
      </c>
      <c r="S60">
        <v>6.4784778067415738</v>
      </c>
      <c r="T60">
        <v>0</v>
      </c>
      <c r="U60">
        <v>274.58986657743787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3.1992765579999998</v>
      </c>
      <c r="AA60">
        <v>3.1005757037037047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12.51334894398766</v>
      </c>
      <c r="AL60">
        <v>19.380515490791744</v>
      </c>
      <c r="AM60">
        <v>0</v>
      </c>
      <c r="AN60">
        <v>0</v>
      </c>
      <c r="AO60">
        <v>0</v>
      </c>
      <c r="AP60">
        <v>0.94258108413355446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797.10619828404197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158.57044388919962</v>
      </c>
      <c r="L61">
        <v>31.720104969389443</v>
      </c>
      <c r="M61">
        <v>0</v>
      </c>
      <c r="N61">
        <v>29.12665492358915</v>
      </c>
      <c r="O61">
        <v>48.917773930542339</v>
      </c>
      <c r="P61">
        <v>66.869689792627369</v>
      </c>
      <c r="Q61">
        <v>5.3490342589204021</v>
      </c>
      <c r="R61">
        <v>10.400196154023519</v>
      </c>
      <c r="S61">
        <v>6.4784778067415738</v>
      </c>
      <c r="T61">
        <v>0</v>
      </c>
      <c r="U61">
        <v>274.58986657743787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3.1992765579999998</v>
      </c>
      <c r="AA61">
        <v>3.1005757037037047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12.51334894398766</v>
      </c>
      <c r="AL61">
        <v>19.380515490791744</v>
      </c>
      <c r="AM61">
        <v>0</v>
      </c>
      <c r="AN61">
        <v>0</v>
      </c>
      <c r="AO61">
        <v>0</v>
      </c>
      <c r="AP61">
        <v>0.94258108413355446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810.40617634983687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158.57044388919962</v>
      </c>
      <c r="L62">
        <v>63.126906264983788</v>
      </c>
      <c r="M62">
        <v>0</v>
      </c>
      <c r="N62">
        <v>29.12665492358915</v>
      </c>
      <c r="O62">
        <v>48.917773930542339</v>
      </c>
      <c r="P62">
        <v>66.869689792627369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274.58986657743787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3.1992765579999998</v>
      </c>
      <c r="AA62">
        <v>3.1005757037037047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12.51334894398766</v>
      </c>
      <c r="AL62">
        <v>19.380515490791744</v>
      </c>
      <c r="AM62">
        <v>0</v>
      </c>
      <c r="AN62">
        <v>0</v>
      </c>
      <c r="AO62">
        <v>0</v>
      </c>
      <c r="AP62">
        <v>0.94258108413355446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841.81297764543115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158.57044388919962</v>
      </c>
      <c r="L63">
        <v>63.129003494988062</v>
      </c>
      <c r="M63">
        <v>0</v>
      </c>
      <c r="N63">
        <v>29.12665492358915</v>
      </c>
      <c r="O63">
        <v>48.917773930542339</v>
      </c>
      <c r="P63">
        <v>66.869689792627369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274.58986657743787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3.1992765579999998</v>
      </c>
      <c r="AA63">
        <v>3.1005757037037047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12.51334894398766</v>
      </c>
      <c r="AL63">
        <v>19.380515490791744</v>
      </c>
      <c r="AM63">
        <v>0</v>
      </c>
      <c r="AN63">
        <v>0</v>
      </c>
      <c r="AO63">
        <v>0</v>
      </c>
      <c r="AP63">
        <v>1.2567748634972662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842.12926865479915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158.57044388919962</v>
      </c>
      <c r="L64">
        <v>63.12</v>
      </c>
      <c r="M64">
        <v>0</v>
      </c>
      <c r="N64">
        <v>29.12665492358915</v>
      </c>
      <c r="O64">
        <v>48.917773930542339</v>
      </c>
      <c r="P64">
        <v>66.869689792627369</v>
      </c>
      <c r="Q64">
        <v>5.3490342589204021</v>
      </c>
      <c r="R64">
        <v>10.400196154023519</v>
      </c>
      <c r="S64">
        <v>6.4784778067415738</v>
      </c>
      <c r="T64">
        <v>0</v>
      </c>
      <c r="U64">
        <v>274.58986657743787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3.1992765579999998</v>
      </c>
      <c r="AA64">
        <v>3.1005757037037047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12.51334894398766</v>
      </c>
      <c r="AL64">
        <v>19.380515490791744</v>
      </c>
      <c r="AM64">
        <v>0</v>
      </c>
      <c r="AN64">
        <v>0</v>
      </c>
      <c r="AO64">
        <v>0</v>
      </c>
      <c r="AP64">
        <v>1.2567748634972662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842.12026515981108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158.57044388919962</v>
      </c>
      <c r="L65">
        <v>63.12</v>
      </c>
      <c r="M65">
        <v>0</v>
      </c>
      <c r="N65">
        <v>29.12665492358915</v>
      </c>
      <c r="O65">
        <v>48.917773930542339</v>
      </c>
      <c r="P65">
        <v>66.869689792627369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274.58986657743787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3.2362257891467423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12.51334894398766</v>
      </c>
      <c r="AL65">
        <v>19.380515490791744</v>
      </c>
      <c r="AM65">
        <v>0</v>
      </c>
      <c r="AN65">
        <v>0</v>
      </c>
      <c r="AO65">
        <v>0</v>
      </c>
      <c r="AP65">
        <v>2.9848403960401004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842.3843426257971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158.57044388919962</v>
      </c>
      <c r="L66">
        <v>63.12</v>
      </c>
      <c r="M66">
        <v>0</v>
      </c>
      <c r="N66">
        <v>29.12665492358915</v>
      </c>
      <c r="O66">
        <v>48.917773930542339</v>
      </c>
      <c r="P66">
        <v>66.869689792627369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274.58986657743787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3.4443520175808726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12.51334894398766</v>
      </c>
      <c r="AL66">
        <v>19.380515490791744</v>
      </c>
      <c r="AM66">
        <v>0</v>
      </c>
      <c r="AN66">
        <v>0</v>
      </c>
      <c r="AO66">
        <v>0</v>
      </c>
      <c r="AP66">
        <v>2.9848403960401004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842.59246885423124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158.57116365440945</v>
      </c>
      <c r="L67">
        <v>63.127709348085141</v>
      </c>
      <c r="M67">
        <v>0</v>
      </c>
      <c r="N67">
        <v>29.12665492358915</v>
      </c>
      <c r="O67">
        <v>48.917773930542339</v>
      </c>
      <c r="P67">
        <v>66.869689792627369</v>
      </c>
      <c r="Q67">
        <v>5.3490342589204021</v>
      </c>
      <c r="R67">
        <v>10.400196154023519</v>
      </c>
      <c r="S67">
        <v>6.4784778067415738</v>
      </c>
      <c r="T67">
        <v>0</v>
      </c>
      <c r="U67">
        <v>274.58986657743787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3.4451271797937189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12.51334894398766</v>
      </c>
      <c r="AL67">
        <v>19.380515490791744</v>
      </c>
      <c r="AM67">
        <v>1.0791658829561086</v>
      </c>
      <c r="AN67">
        <v>0</v>
      </c>
      <c r="AO67">
        <v>0</v>
      </c>
      <c r="AP67">
        <v>1.0996779738154103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841.79567659047041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158.57870525976685</v>
      </c>
      <c r="L68">
        <v>63.127709348085141</v>
      </c>
      <c r="M68">
        <v>0</v>
      </c>
      <c r="N68">
        <v>29.12665492358915</v>
      </c>
      <c r="O68">
        <v>48.917773930542339</v>
      </c>
      <c r="P68">
        <v>66.869689792627369</v>
      </c>
      <c r="Q68">
        <v>5.3490342589204021</v>
      </c>
      <c r="R68">
        <v>10.400196154023519</v>
      </c>
      <c r="S68">
        <v>6.4784778067415738</v>
      </c>
      <c r="T68">
        <v>0</v>
      </c>
      <c r="U68">
        <v>274.58986657743787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3.4451271797937189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12.51334894398766</v>
      </c>
      <c r="AL68">
        <v>19.380515490791744</v>
      </c>
      <c r="AM68">
        <v>2.5834572280445744</v>
      </c>
      <c r="AN68">
        <v>0</v>
      </c>
      <c r="AO68">
        <v>0</v>
      </c>
      <c r="AP68">
        <v>1.0996779738154103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843.3075095409165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158.57915707890385</v>
      </c>
      <c r="L69">
        <v>63.127709348085141</v>
      </c>
      <c r="M69">
        <v>0</v>
      </c>
      <c r="N69">
        <v>29.12665492358915</v>
      </c>
      <c r="O69">
        <v>48.917773930542339</v>
      </c>
      <c r="P69">
        <v>66.869689792627369</v>
      </c>
      <c r="Q69">
        <v>5.3490342589204021</v>
      </c>
      <c r="R69">
        <v>10.400196154023519</v>
      </c>
      <c r="S69">
        <v>6.4784778067415738</v>
      </c>
      <c r="T69">
        <v>0</v>
      </c>
      <c r="U69">
        <v>274.58986657743787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6.879402342592595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12.51334894398766</v>
      </c>
      <c r="AL69">
        <v>19.380515490791744</v>
      </c>
      <c r="AM69">
        <v>2.5834572280445744</v>
      </c>
      <c r="AN69">
        <v>0</v>
      </c>
      <c r="AO69">
        <v>0</v>
      </c>
      <c r="AP69">
        <v>1.0996779738154103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846.74223652285218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158.57895487977058</v>
      </c>
      <c r="L70">
        <v>63.127709348085141</v>
      </c>
      <c r="M70">
        <v>0</v>
      </c>
      <c r="N70">
        <v>29.12665492358915</v>
      </c>
      <c r="O70">
        <v>48.917773930542339</v>
      </c>
      <c r="P70">
        <v>66.869689792627369</v>
      </c>
      <c r="Q70">
        <v>5.3490342589204021</v>
      </c>
      <c r="R70">
        <v>10.400196154023519</v>
      </c>
      <c r="S70">
        <v>6.4784778067415738</v>
      </c>
      <c r="T70">
        <v>0</v>
      </c>
      <c r="U70">
        <v>274.58986657743787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10.33886976933896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12.51334894398766</v>
      </c>
      <c r="AL70">
        <v>19.380515490791744</v>
      </c>
      <c r="AM70">
        <v>2.5834572280445744</v>
      </c>
      <c r="AN70">
        <v>0</v>
      </c>
      <c r="AO70">
        <v>0</v>
      </c>
      <c r="AP70">
        <v>1.0996779738154103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850.20150175046547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158.57071127805028</v>
      </c>
      <c r="L71">
        <v>63.127709348085141</v>
      </c>
      <c r="M71">
        <v>0</v>
      </c>
      <c r="N71">
        <v>29.12665492358915</v>
      </c>
      <c r="O71">
        <v>48.917773930542339</v>
      </c>
      <c r="P71">
        <v>66.869689792627369</v>
      </c>
      <c r="Q71">
        <v>5.3490342589204021</v>
      </c>
      <c r="R71">
        <v>10.400196154023519</v>
      </c>
      <c r="S71">
        <v>6.4784778067415738</v>
      </c>
      <c r="T71">
        <v>0</v>
      </c>
      <c r="U71">
        <v>274.58986657743787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10.33886976933896</v>
      </c>
      <c r="AB71">
        <v>9.6928692155730953</v>
      </c>
      <c r="AC71">
        <v>7.1285294022135464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0.87428056584741787</v>
      </c>
      <c r="AJ71">
        <v>0</v>
      </c>
      <c r="AK71">
        <v>12.51334894398766</v>
      </c>
      <c r="AL71">
        <v>19.380515490791744</v>
      </c>
      <c r="AM71">
        <v>3.8771478360671661</v>
      </c>
      <c r="AN71">
        <v>0</v>
      </c>
      <c r="AO71">
        <v>0</v>
      </c>
      <c r="AP71">
        <v>1.0996779738154103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852.36122932261515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158.57913986127591</v>
      </c>
      <c r="L72">
        <v>65.36</v>
      </c>
      <c r="M72">
        <v>0</v>
      </c>
      <c r="N72">
        <v>29.12665492358915</v>
      </c>
      <c r="O72">
        <v>48.917773930542339</v>
      </c>
      <c r="P72">
        <v>66.869689792627369</v>
      </c>
      <c r="Q72">
        <v>5.3490342589204021</v>
      </c>
      <c r="R72">
        <v>10.400196154023519</v>
      </c>
      <c r="S72">
        <v>6.4784778067415738</v>
      </c>
      <c r="T72">
        <v>0</v>
      </c>
      <c r="U72">
        <v>274.58986657743787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10.33886976933896</v>
      </c>
      <c r="AB72">
        <v>9.6928692155730953</v>
      </c>
      <c r="AC72">
        <v>7.1285294022135464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12.51334894398766</v>
      </c>
      <c r="AL72">
        <v>19.380515490791744</v>
      </c>
      <c r="AM72">
        <v>3.8771478360671661</v>
      </c>
      <c r="AN72">
        <v>0</v>
      </c>
      <c r="AO72">
        <v>0</v>
      </c>
      <c r="AP72">
        <v>1.0996779738154103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854.60194855775558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158.57044388919962</v>
      </c>
      <c r="L73">
        <v>60.74</v>
      </c>
      <c r="M73">
        <v>0</v>
      </c>
      <c r="N73">
        <v>29.12665492358915</v>
      </c>
      <c r="O73">
        <v>48.917773930542339</v>
      </c>
      <c r="P73">
        <v>66.869689792627369</v>
      </c>
      <c r="Q73">
        <v>5.3490342589204021</v>
      </c>
      <c r="R73">
        <v>10.400196154023519</v>
      </c>
      <c r="S73">
        <v>6.4784778067415738</v>
      </c>
      <c r="T73">
        <v>0</v>
      </c>
      <c r="U73">
        <v>274.58986657743787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1.599638406</v>
      </c>
      <c r="AA73">
        <v>10.33886976933896</v>
      </c>
      <c r="AB73">
        <v>9.6928692155730953</v>
      </c>
      <c r="AC73">
        <v>7.1285294022135464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12.51334894398766</v>
      </c>
      <c r="AL73">
        <v>19.380515490791744</v>
      </c>
      <c r="AM73">
        <v>3.8771478360671661</v>
      </c>
      <c r="AN73">
        <v>0</v>
      </c>
      <c r="AO73">
        <v>0</v>
      </c>
      <c r="AP73">
        <v>1.0996779738154103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849.97325258567935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158.57044388919962</v>
      </c>
      <c r="L74">
        <v>60.74</v>
      </c>
      <c r="M74">
        <v>0</v>
      </c>
      <c r="N74">
        <v>29.12665492358915</v>
      </c>
      <c r="O74">
        <v>48.917773930542339</v>
      </c>
      <c r="P74">
        <v>66.869689792627369</v>
      </c>
      <c r="Q74">
        <v>5.3490342589204021</v>
      </c>
      <c r="R74">
        <v>10.400196154023519</v>
      </c>
      <c r="S74">
        <v>6.4784778067415738</v>
      </c>
      <c r="T74">
        <v>0</v>
      </c>
      <c r="U74">
        <v>274.58986657743787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1.599638406</v>
      </c>
      <c r="AA74">
        <v>10.33886976933896</v>
      </c>
      <c r="AB74">
        <v>9.6928692155730953</v>
      </c>
      <c r="AC74">
        <v>7.1285294022135464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12.51334894398766</v>
      </c>
      <c r="AL74">
        <v>19.380515490791744</v>
      </c>
      <c r="AM74">
        <v>3.8771478360671661</v>
      </c>
      <c r="AN74">
        <v>0</v>
      </c>
      <c r="AO74">
        <v>0</v>
      </c>
      <c r="AP74">
        <v>1.0996779738154103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849.97325258567935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158.57044388919962</v>
      </c>
      <c r="L75">
        <v>59.7</v>
      </c>
      <c r="M75">
        <v>0</v>
      </c>
      <c r="N75">
        <v>29.12665492358915</v>
      </c>
      <c r="O75">
        <v>48.917773930542339</v>
      </c>
      <c r="P75">
        <v>66.869689792627369</v>
      </c>
      <c r="Q75">
        <v>5.3490342589204021</v>
      </c>
      <c r="R75">
        <v>10.400196154023519</v>
      </c>
      <c r="S75">
        <v>6.4784778067415738</v>
      </c>
      <c r="T75">
        <v>0</v>
      </c>
      <c r="U75">
        <v>274.58986657743787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12.51334894398766</v>
      </c>
      <c r="AL75">
        <v>19.380515490791744</v>
      </c>
      <c r="AM75">
        <v>3.8771478360671661</v>
      </c>
      <c r="AN75">
        <v>0</v>
      </c>
      <c r="AO75">
        <v>0</v>
      </c>
      <c r="AP75">
        <v>0.59696818079105229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848.43054279265471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158.57044388919962</v>
      </c>
      <c r="L76">
        <v>50.508066945903636</v>
      </c>
      <c r="M76">
        <v>0</v>
      </c>
      <c r="N76">
        <v>29.12665492358915</v>
      </c>
      <c r="O76">
        <v>48.917773930542339</v>
      </c>
      <c r="P76">
        <v>66.869689792627369</v>
      </c>
      <c r="Q76">
        <v>5.3490342589204021</v>
      </c>
      <c r="R76">
        <v>10.400196154023519</v>
      </c>
      <c r="S76">
        <v>6.4784778067415738</v>
      </c>
      <c r="T76">
        <v>0</v>
      </c>
      <c r="U76">
        <v>274.58986657743787</v>
      </c>
      <c r="V76">
        <v>5.0996547536087604</v>
      </c>
      <c r="W76">
        <v>8.5398724842355733</v>
      </c>
      <c r="X76">
        <v>36.382067680491552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12.51334894398766</v>
      </c>
      <c r="AL76">
        <v>19.380515490791744</v>
      </c>
      <c r="AM76">
        <v>3.8771478360671661</v>
      </c>
      <c r="AN76">
        <v>0</v>
      </c>
      <c r="AO76">
        <v>0</v>
      </c>
      <c r="AP76">
        <v>0.59696818079105229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836.91223638973338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158.57044388919962</v>
      </c>
      <c r="L77">
        <v>48.69</v>
      </c>
      <c r="M77">
        <v>0</v>
      </c>
      <c r="N77">
        <v>29.12665492358915</v>
      </c>
      <c r="O77">
        <v>48.917773930542339</v>
      </c>
      <c r="P77">
        <v>66.869689792627369</v>
      </c>
      <c r="Q77">
        <v>5.3490342589204021</v>
      </c>
      <c r="R77">
        <v>10.400196154023519</v>
      </c>
      <c r="S77">
        <v>6.4784778067415738</v>
      </c>
      <c r="T77">
        <v>0</v>
      </c>
      <c r="U77">
        <v>274.58986657743787</v>
      </c>
      <c r="V77">
        <v>5.0996547536087604</v>
      </c>
      <c r="W77">
        <v>8.5398724842355733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12.51334894398766</v>
      </c>
      <c r="AL77">
        <v>19.380515490791744</v>
      </c>
      <c r="AM77">
        <v>3.8771478360671661</v>
      </c>
      <c r="AN77">
        <v>0</v>
      </c>
      <c r="AO77">
        <v>0</v>
      </c>
      <c r="AP77">
        <v>0.59696818079105229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837.0684996301577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158.44056788359569</v>
      </c>
      <c r="L78">
        <v>48.69</v>
      </c>
      <c r="M78">
        <v>0</v>
      </c>
      <c r="N78">
        <v>29.12665492358915</v>
      </c>
      <c r="O78">
        <v>48.917773930542339</v>
      </c>
      <c r="P78">
        <v>66.869689792627369</v>
      </c>
      <c r="Q78">
        <v>5.3490342589204021</v>
      </c>
      <c r="R78">
        <v>10.400196154023519</v>
      </c>
      <c r="S78">
        <v>6.4784778067415738</v>
      </c>
      <c r="T78">
        <v>0</v>
      </c>
      <c r="U78">
        <v>274.58986657743787</v>
      </c>
      <c r="V78">
        <v>5.0996547536087604</v>
      </c>
      <c r="W78">
        <v>8.5398724842355733</v>
      </c>
      <c r="X78">
        <v>36.382067680491552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12.51334894398766</v>
      </c>
      <c r="AL78">
        <v>20.520545709208264</v>
      </c>
      <c r="AM78">
        <v>3.8849960255955081</v>
      </c>
      <c r="AN78">
        <v>0</v>
      </c>
      <c r="AO78">
        <v>0</v>
      </c>
      <c r="AP78">
        <v>0.59696818079105229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845.78790731850404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158.57044388919962</v>
      </c>
      <c r="L79">
        <v>63.119704673471901</v>
      </c>
      <c r="M79">
        <v>0</v>
      </c>
      <c r="N79">
        <v>29.12665492358915</v>
      </c>
      <c r="O79">
        <v>48.917773930542339</v>
      </c>
      <c r="P79">
        <v>66.869689792627369</v>
      </c>
      <c r="Q79">
        <v>5.3490342589204021</v>
      </c>
      <c r="R79">
        <v>10.400196154023519</v>
      </c>
      <c r="S79">
        <v>6.4784778067415738</v>
      </c>
      <c r="T79">
        <v>0</v>
      </c>
      <c r="U79">
        <v>274.58986657743787</v>
      </c>
      <c r="V79">
        <v>5.0996547536087604</v>
      </c>
      <c r="W79">
        <v>10.866245833060557</v>
      </c>
      <c r="X79">
        <v>36.382067680491552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12.51334894398766</v>
      </c>
      <c r="AL79">
        <v>20.520545709208264</v>
      </c>
      <c r="AM79">
        <v>3.8849960255955081</v>
      </c>
      <c r="AN79">
        <v>0</v>
      </c>
      <c r="AO79">
        <v>0</v>
      </c>
      <c r="AP79">
        <v>0.59696818079105229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872.97788498000864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158.44056788359569</v>
      </c>
      <c r="L80">
        <v>63.119704673471901</v>
      </c>
      <c r="M80">
        <v>0</v>
      </c>
      <c r="N80">
        <v>29.12665492358915</v>
      </c>
      <c r="O80">
        <v>48.917773930542339</v>
      </c>
      <c r="P80">
        <v>66.869689792627369</v>
      </c>
      <c r="Q80">
        <v>5.3490342589204021</v>
      </c>
      <c r="R80">
        <v>10.400196154023519</v>
      </c>
      <c r="S80">
        <v>6.4784778067415738</v>
      </c>
      <c r="T80">
        <v>0</v>
      </c>
      <c r="U80">
        <v>274.58986657743787</v>
      </c>
      <c r="V80">
        <v>5.0996547536087604</v>
      </c>
      <c r="W80">
        <v>10.866245833060557</v>
      </c>
      <c r="X80">
        <v>36.382067680491552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12.51334894398766</v>
      </c>
      <c r="AL80">
        <v>20.520545709208264</v>
      </c>
      <c r="AM80">
        <v>3.8849960255955081</v>
      </c>
      <c r="AN80">
        <v>0</v>
      </c>
      <c r="AO80">
        <v>0</v>
      </c>
      <c r="AP80">
        <v>0.59696818079105229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872.84800897440482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158.44056788359569</v>
      </c>
      <c r="L81">
        <v>63.11</v>
      </c>
      <c r="M81">
        <v>0</v>
      </c>
      <c r="N81">
        <v>29.12665492358915</v>
      </c>
      <c r="O81">
        <v>48.917773930542339</v>
      </c>
      <c r="P81">
        <v>66.869689792627369</v>
      </c>
      <c r="Q81">
        <v>5.3490342589204021</v>
      </c>
      <c r="R81">
        <v>10.400196154023519</v>
      </c>
      <c r="S81">
        <v>6.4784778067415738</v>
      </c>
      <c r="T81">
        <v>0</v>
      </c>
      <c r="U81">
        <v>274.58986657743787</v>
      </c>
      <c r="V81">
        <v>5.0996547536087604</v>
      </c>
      <c r="W81">
        <v>10.866245833060557</v>
      </c>
      <c r="X81">
        <v>36.382067680491552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12.51334894398766</v>
      </c>
      <c r="AL81">
        <v>20.520545709208264</v>
      </c>
      <c r="AM81">
        <v>3.8849960255955081</v>
      </c>
      <c r="AN81">
        <v>0</v>
      </c>
      <c r="AO81">
        <v>0</v>
      </c>
      <c r="AP81">
        <v>0.28277440142734062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872.52411052156913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158.44056788359569</v>
      </c>
      <c r="L82">
        <v>63.11</v>
      </c>
      <c r="M82">
        <v>0</v>
      </c>
      <c r="N82">
        <v>29.12665492358915</v>
      </c>
      <c r="O82">
        <v>48.917773930542339</v>
      </c>
      <c r="P82">
        <v>66.869689792627369</v>
      </c>
      <c r="Q82">
        <v>5.3490342589204021</v>
      </c>
      <c r="R82">
        <v>10.400196154023519</v>
      </c>
      <c r="S82">
        <v>6.4784778067415738</v>
      </c>
      <c r="T82">
        <v>0</v>
      </c>
      <c r="U82">
        <v>274.58986657743787</v>
      </c>
      <c r="V82">
        <v>5.0996547536087604</v>
      </c>
      <c r="W82">
        <v>10.866245833060557</v>
      </c>
      <c r="X82">
        <v>36.382067680491552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12.51334894398766</v>
      </c>
      <c r="AL82">
        <v>20.520545709208264</v>
      </c>
      <c r="AM82">
        <v>3.8849960255955081</v>
      </c>
      <c r="AN82">
        <v>0</v>
      </c>
      <c r="AO82">
        <v>0</v>
      </c>
      <c r="AP82">
        <v>0.28277440142734062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872.52411052156913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158.44056788359569</v>
      </c>
      <c r="L83">
        <v>63.11</v>
      </c>
      <c r="M83">
        <v>0</v>
      </c>
      <c r="N83">
        <v>29.12665492358915</v>
      </c>
      <c r="O83">
        <v>48.917773930542339</v>
      </c>
      <c r="P83">
        <v>66.869689792627369</v>
      </c>
      <c r="Q83">
        <v>5.3490342589204021</v>
      </c>
      <c r="R83">
        <v>10.400196154023519</v>
      </c>
      <c r="S83">
        <v>6.4784778067415738</v>
      </c>
      <c r="T83">
        <v>0</v>
      </c>
      <c r="U83">
        <v>274.58986657743787</v>
      </c>
      <c r="V83">
        <v>5.0996547536087604</v>
      </c>
      <c r="W83">
        <v>10.866245833060557</v>
      </c>
      <c r="X83">
        <v>36.382067680491552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12.51334894398766</v>
      </c>
      <c r="AL83">
        <v>20.520545709208264</v>
      </c>
      <c r="AM83">
        <v>3.8849960255955081</v>
      </c>
      <c r="AN83">
        <v>0</v>
      </c>
      <c r="AO83">
        <v>0</v>
      </c>
      <c r="AP83">
        <v>0.28277440142734062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872.52411052156913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158.44056788359569</v>
      </c>
      <c r="L84">
        <v>63.11</v>
      </c>
      <c r="M84">
        <v>0</v>
      </c>
      <c r="N84">
        <v>29.12665492358915</v>
      </c>
      <c r="O84">
        <v>48.917773930542339</v>
      </c>
      <c r="P84">
        <v>66.869689792627369</v>
      </c>
      <c r="Q84">
        <v>5.3490342589204021</v>
      </c>
      <c r="R84">
        <v>10.400196154023519</v>
      </c>
      <c r="S84">
        <v>6.4784778067415738</v>
      </c>
      <c r="T84">
        <v>0</v>
      </c>
      <c r="U84">
        <v>274.58986657743787</v>
      </c>
      <c r="V84">
        <v>5.0996547536087604</v>
      </c>
      <c r="W84">
        <v>10.866245833060557</v>
      </c>
      <c r="X84">
        <v>36.382067680491552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12.51334894398766</v>
      </c>
      <c r="AL84">
        <v>20.520545709208264</v>
      </c>
      <c r="AM84">
        <v>3.8849960255955081</v>
      </c>
      <c r="AN84">
        <v>0</v>
      </c>
      <c r="AO84">
        <v>0</v>
      </c>
      <c r="AP84">
        <v>0.28277440142734062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872.52411052156913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158.44056788359569</v>
      </c>
      <c r="L85">
        <v>63.11</v>
      </c>
      <c r="M85">
        <v>0</v>
      </c>
      <c r="N85">
        <v>29.12665492358915</v>
      </c>
      <c r="O85">
        <v>48.917773930542339</v>
      </c>
      <c r="P85">
        <v>66.869689792627369</v>
      </c>
      <c r="Q85">
        <v>5.3490342589204021</v>
      </c>
      <c r="R85">
        <v>10.400196154023519</v>
      </c>
      <c r="S85">
        <v>6.4784778067415738</v>
      </c>
      <c r="T85">
        <v>0</v>
      </c>
      <c r="U85">
        <v>274.58986657743787</v>
      </c>
      <c r="V85">
        <v>5.0996547536087604</v>
      </c>
      <c r="W85">
        <v>10.866245833060557</v>
      </c>
      <c r="X85">
        <v>36.382067680491552</v>
      </c>
      <c r="Y85">
        <v>0</v>
      </c>
      <c r="Z85">
        <v>4.8232009199999997</v>
      </c>
      <c r="AA85">
        <v>10.33886976933896</v>
      </c>
      <c r="AB85">
        <v>9.9741064701904598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12.51334894398766</v>
      </c>
      <c r="AL85">
        <v>20.520545709208264</v>
      </c>
      <c r="AM85">
        <v>3.8849960255955081</v>
      </c>
      <c r="AN85">
        <v>0</v>
      </c>
      <c r="AO85">
        <v>0</v>
      </c>
      <c r="AP85">
        <v>0.34561315730008291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861.6584393437505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158.44056788359569</v>
      </c>
      <c r="L86">
        <v>63.11</v>
      </c>
      <c r="M86">
        <v>0</v>
      </c>
      <c r="N86">
        <v>29.12665492358915</v>
      </c>
      <c r="O86">
        <v>48.917773930542339</v>
      </c>
      <c r="P86">
        <v>66.869689792627369</v>
      </c>
      <c r="Q86">
        <v>5.3490342589204021</v>
      </c>
      <c r="R86">
        <v>10.400196154023519</v>
      </c>
      <c r="S86">
        <v>6.4784778067415738</v>
      </c>
      <c r="T86">
        <v>0</v>
      </c>
      <c r="U86">
        <v>274.58986657743787</v>
      </c>
      <c r="V86">
        <v>5.0996547536087604</v>
      </c>
      <c r="W86">
        <v>10.866245833060557</v>
      </c>
      <c r="X86">
        <v>36.382067680491552</v>
      </c>
      <c r="Y86">
        <v>0</v>
      </c>
      <c r="Z86">
        <v>1.599638406</v>
      </c>
      <c r="AA86">
        <v>10.33886976933896</v>
      </c>
      <c r="AB86">
        <v>9.6928692155730953</v>
      </c>
      <c r="AC86">
        <v>7.1285294022135464</v>
      </c>
      <c r="AD86">
        <v>6.7073362475035712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12.51334894398766</v>
      </c>
      <c r="AL86">
        <v>19.380515490791744</v>
      </c>
      <c r="AM86">
        <v>3.8771478360671661</v>
      </c>
      <c r="AN86">
        <v>0</v>
      </c>
      <c r="AO86">
        <v>0</v>
      </c>
      <c r="AP86">
        <v>0.34561315730008291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853.68472166871004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158.44056788359569</v>
      </c>
      <c r="L87">
        <v>63.11</v>
      </c>
      <c r="M87">
        <v>0</v>
      </c>
      <c r="N87">
        <v>29.12665492358915</v>
      </c>
      <c r="O87">
        <v>48.917773930542339</v>
      </c>
      <c r="P87">
        <v>66.869689792627369</v>
      </c>
      <c r="Q87">
        <v>5.3490342589204021</v>
      </c>
      <c r="R87">
        <v>10.400196154023519</v>
      </c>
      <c r="S87">
        <v>6.4784778067415738</v>
      </c>
      <c r="T87">
        <v>0</v>
      </c>
      <c r="U87">
        <v>274.58986657743787</v>
      </c>
      <c r="V87">
        <v>5.0996547536087604</v>
      </c>
      <c r="W87">
        <v>10.866245833060557</v>
      </c>
      <c r="X87">
        <v>36.382067680491552</v>
      </c>
      <c r="Y87">
        <v>0</v>
      </c>
      <c r="Z87">
        <v>1.599638406</v>
      </c>
      <c r="AA87">
        <v>10.33886976933896</v>
      </c>
      <c r="AB87">
        <v>9.6928692155730953</v>
      </c>
      <c r="AC87">
        <v>7.1285294022135464</v>
      </c>
      <c r="AD87">
        <v>6.7073362475035712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12.51334894398766</v>
      </c>
      <c r="AL87">
        <v>19.380515490791744</v>
      </c>
      <c r="AM87">
        <v>3.8771478360671661</v>
      </c>
      <c r="AN87">
        <v>0</v>
      </c>
      <c r="AO87">
        <v>0</v>
      </c>
      <c r="AP87">
        <v>0.34561315730008291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853.68472166871004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158.44056788359569</v>
      </c>
      <c r="L88">
        <v>63.11</v>
      </c>
      <c r="M88">
        <v>0</v>
      </c>
      <c r="N88">
        <v>29.12665492358915</v>
      </c>
      <c r="O88">
        <v>48.917773930542339</v>
      </c>
      <c r="P88">
        <v>66.869689792627369</v>
      </c>
      <c r="Q88">
        <v>5.3490342589204021</v>
      </c>
      <c r="R88">
        <v>10.400196154023519</v>
      </c>
      <c r="S88">
        <v>6.4784778067415738</v>
      </c>
      <c r="T88">
        <v>0</v>
      </c>
      <c r="U88">
        <v>274.58986657743787</v>
      </c>
      <c r="V88">
        <v>5.0996547536087604</v>
      </c>
      <c r="W88">
        <v>10.866245833060557</v>
      </c>
      <c r="X88">
        <v>36.382067680491552</v>
      </c>
      <c r="Y88">
        <v>0</v>
      </c>
      <c r="Z88">
        <v>1.599638406</v>
      </c>
      <c r="AA88">
        <v>10.33886976933896</v>
      </c>
      <c r="AB88">
        <v>9.6928692155730953</v>
      </c>
      <c r="AC88">
        <v>7.1285294022135464</v>
      </c>
      <c r="AD88">
        <v>6.7073362475035712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12.51334894398766</v>
      </c>
      <c r="AL88">
        <v>19.380515490791744</v>
      </c>
      <c r="AM88">
        <v>3.8771478360671661</v>
      </c>
      <c r="AN88">
        <v>0</v>
      </c>
      <c r="AO88">
        <v>0</v>
      </c>
      <c r="AP88">
        <v>0.34561315730008291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853.68472166871004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158.44056788359569</v>
      </c>
      <c r="L89">
        <v>63.11</v>
      </c>
      <c r="M89">
        <v>0</v>
      </c>
      <c r="N89">
        <v>29.12665492358915</v>
      </c>
      <c r="O89">
        <v>48.917773930542339</v>
      </c>
      <c r="P89">
        <v>66.869689792627369</v>
      </c>
      <c r="Q89">
        <v>5.3490342589204021</v>
      </c>
      <c r="R89">
        <v>10.400196154023519</v>
      </c>
      <c r="S89">
        <v>6.4784778067415738</v>
      </c>
      <c r="T89">
        <v>0</v>
      </c>
      <c r="U89">
        <v>274.58986657743787</v>
      </c>
      <c r="V89">
        <v>5.0996547536087604</v>
      </c>
      <c r="W89">
        <v>10.866245833060557</v>
      </c>
      <c r="X89">
        <v>36.382067680491552</v>
      </c>
      <c r="Y89">
        <v>0</v>
      </c>
      <c r="Z89">
        <v>1.599638406</v>
      </c>
      <c r="AA89">
        <v>10.33886976933896</v>
      </c>
      <c r="AB89">
        <v>9.6928692155730953</v>
      </c>
      <c r="AC89">
        <v>7.1285294022135464</v>
      </c>
      <c r="AD89">
        <v>6.7073362475035712</v>
      </c>
      <c r="AE89">
        <v>12.128109476105115</v>
      </c>
      <c r="AF89">
        <v>0</v>
      </c>
      <c r="AG89">
        <v>0</v>
      </c>
      <c r="AH89">
        <v>37.518635423046874</v>
      </c>
      <c r="AI89">
        <v>0.87428056584741787</v>
      </c>
      <c r="AJ89">
        <v>0</v>
      </c>
      <c r="AK89">
        <v>12.51334894398766</v>
      </c>
      <c r="AL89">
        <v>19.380515490791744</v>
      </c>
      <c r="AM89">
        <v>3.8771478360671661</v>
      </c>
      <c r="AN89">
        <v>0</v>
      </c>
      <c r="AO89">
        <v>0</v>
      </c>
      <c r="AP89">
        <v>0.34561315730008291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853.68472166871004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158.44056788359569</v>
      </c>
      <c r="L90">
        <v>63.11</v>
      </c>
      <c r="M90">
        <v>0</v>
      </c>
      <c r="N90">
        <v>29.12665492358915</v>
      </c>
      <c r="O90">
        <v>48.917773930542339</v>
      </c>
      <c r="P90">
        <v>66.869689792627369</v>
      </c>
      <c r="Q90">
        <v>5.3490342589204021</v>
      </c>
      <c r="R90">
        <v>10.400196154023519</v>
      </c>
      <c r="S90">
        <v>6.4784778067415738</v>
      </c>
      <c r="T90">
        <v>0</v>
      </c>
      <c r="U90">
        <v>274.58986657743787</v>
      </c>
      <c r="V90">
        <v>5.0996547536087604</v>
      </c>
      <c r="W90">
        <v>10.866245833060557</v>
      </c>
      <c r="X90">
        <v>36.382067680491552</v>
      </c>
      <c r="Y90">
        <v>0</v>
      </c>
      <c r="Z90">
        <v>4.8232009199999997</v>
      </c>
      <c r="AA90">
        <v>10.33886976933896</v>
      </c>
      <c r="AB90">
        <v>9.9741064701904598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0.87428056584741787</v>
      </c>
      <c r="AJ90">
        <v>0</v>
      </c>
      <c r="AK90">
        <v>12.51334894398766</v>
      </c>
      <c r="AL90">
        <v>20.520545709208264</v>
      </c>
      <c r="AM90">
        <v>3.8849960255955081</v>
      </c>
      <c r="AN90">
        <v>0</v>
      </c>
      <c r="AO90">
        <v>0</v>
      </c>
      <c r="AP90">
        <v>2.4821303490581612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863.42026450118044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63.11</v>
      </c>
      <c r="M91">
        <v>0</v>
      </c>
      <c r="N91">
        <v>29.12665492358915</v>
      </c>
      <c r="O91">
        <v>48.917773930542339</v>
      </c>
      <c r="P91">
        <v>66.869689792627369</v>
      </c>
      <c r="Q91">
        <v>5.3490342589204021</v>
      </c>
      <c r="R91">
        <v>10.400196154023519</v>
      </c>
      <c r="S91">
        <v>6.4784778067415738</v>
      </c>
      <c r="T91">
        <v>0</v>
      </c>
      <c r="U91">
        <v>274.58986657743787</v>
      </c>
      <c r="V91">
        <v>5.0996547536087604</v>
      </c>
      <c r="W91">
        <v>10.866245833060557</v>
      </c>
      <c r="X91">
        <v>36.382067680491552</v>
      </c>
      <c r="Y91">
        <v>0</v>
      </c>
      <c r="Z91">
        <v>4.8232009199999997</v>
      </c>
      <c r="AA91">
        <v>10.33886976933896</v>
      </c>
      <c r="AB91">
        <v>9.9741064701904598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0.87428056584741787</v>
      </c>
      <c r="AJ91">
        <v>0</v>
      </c>
      <c r="AK91">
        <v>12.51334894398766</v>
      </c>
      <c r="AL91">
        <v>20.520545709208264</v>
      </c>
      <c r="AM91">
        <v>3.8849960255955081</v>
      </c>
      <c r="AN91">
        <v>0</v>
      </c>
      <c r="AO91">
        <v>0</v>
      </c>
      <c r="AP91">
        <v>2.4821303490581612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863.42026450118044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63.11</v>
      </c>
      <c r="M92">
        <v>0</v>
      </c>
      <c r="N92">
        <v>29.12665492358915</v>
      </c>
      <c r="O92">
        <v>48.917773930542339</v>
      </c>
      <c r="P92">
        <v>66.869689792627369</v>
      </c>
      <c r="Q92">
        <v>5.3490342589204021</v>
      </c>
      <c r="R92">
        <v>10.400196154023519</v>
      </c>
      <c r="S92">
        <v>6.4784778067415738</v>
      </c>
      <c r="T92">
        <v>0</v>
      </c>
      <c r="U92">
        <v>274.58986657743787</v>
      </c>
      <c r="V92">
        <v>5.0996547536087604</v>
      </c>
      <c r="W92">
        <v>10.866245833060557</v>
      </c>
      <c r="X92">
        <v>36.382067680491552</v>
      </c>
      <c r="Y92">
        <v>0</v>
      </c>
      <c r="Z92">
        <v>4.8232009199999997</v>
      </c>
      <c r="AA92">
        <v>10.33886976933896</v>
      </c>
      <c r="AB92">
        <v>9.9741064701904598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0.87428056584741787</v>
      </c>
      <c r="AJ92">
        <v>0</v>
      </c>
      <c r="AK92">
        <v>12.51334894398766</v>
      </c>
      <c r="AL92">
        <v>20.520545709208264</v>
      </c>
      <c r="AM92">
        <v>3.8849960255955081</v>
      </c>
      <c r="AN92">
        <v>0</v>
      </c>
      <c r="AO92">
        <v>0</v>
      </c>
      <c r="AP92">
        <v>2.4821303490581612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863.42026450118044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63.11</v>
      </c>
      <c r="M93">
        <v>0</v>
      </c>
      <c r="N93">
        <v>29.12665492358915</v>
      </c>
      <c r="O93">
        <v>48.917773930542339</v>
      </c>
      <c r="P93">
        <v>66.869689792627369</v>
      </c>
      <c r="Q93">
        <v>5.3490342589204021</v>
      </c>
      <c r="R93">
        <v>10.400196154023519</v>
      </c>
      <c r="S93">
        <v>6.4784778067415738</v>
      </c>
      <c r="T93">
        <v>0</v>
      </c>
      <c r="U93">
        <v>274.58986657743787</v>
      </c>
      <c r="V93">
        <v>5.0996547536087604</v>
      </c>
      <c r="W93">
        <v>10.866245833060557</v>
      </c>
      <c r="X93">
        <v>36.382067680491552</v>
      </c>
      <c r="Y93">
        <v>0</v>
      </c>
      <c r="Z93">
        <v>4.8232009199999997</v>
      </c>
      <c r="AA93">
        <v>10.33886976933896</v>
      </c>
      <c r="AB93">
        <v>9.9741064701904598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12.51334894398766</v>
      </c>
      <c r="AL93">
        <v>20.520545709208264</v>
      </c>
      <c r="AM93">
        <v>3.8849960255955081</v>
      </c>
      <c r="AN93">
        <v>0</v>
      </c>
      <c r="AO93">
        <v>0</v>
      </c>
      <c r="AP93">
        <v>0.59696818079105229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864.09549631160041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63.11</v>
      </c>
      <c r="M94">
        <v>0</v>
      </c>
      <c r="N94">
        <v>29.12665492358915</v>
      </c>
      <c r="O94">
        <v>48.917773930542339</v>
      </c>
      <c r="P94">
        <v>66.869689792627369</v>
      </c>
      <c r="Q94">
        <v>5.3490342589204021</v>
      </c>
      <c r="R94">
        <v>10.400196154023519</v>
      </c>
      <c r="S94">
        <v>6.4784778067415738</v>
      </c>
      <c r="T94">
        <v>0</v>
      </c>
      <c r="U94">
        <v>274.58986657743787</v>
      </c>
      <c r="V94">
        <v>5.0996547536087604</v>
      </c>
      <c r="W94">
        <v>10.866245833060557</v>
      </c>
      <c r="X94">
        <v>36.382067680491552</v>
      </c>
      <c r="Y94">
        <v>0</v>
      </c>
      <c r="Z94">
        <v>3.1992765579999998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12.51334894398766</v>
      </c>
      <c r="AL94">
        <v>19.380515490791744</v>
      </c>
      <c r="AM94">
        <v>3.8771478360671661</v>
      </c>
      <c r="AN94">
        <v>0</v>
      </c>
      <c r="AO94">
        <v>0</v>
      </c>
      <c r="AP94">
        <v>0.59696818079105229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860.35262504690616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63.11</v>
      </c>
      <c r="M95">
        <v>0</v>
      </c>
      <c r="N95">
        <v>29.12665492358915</v>
      </c>
      <c r="O95">
        <v>48.917773930542339</v>
      </c>
      <c r="P95">
        <v>66.869689792627369</v>
      </c>
      <c r="Q95">
        <v>5.3490342589204021</v>
      </c>
      <c r="R95">
        <v>10.400196154023519</v>
      </c>
      <c r="S95">
        <v>6.4784778067415738</v>
      </c>
      <c r="T95">
        <v>0</v>
      </c>
      <c r="U95">
        <v>274.58986657743787</v>
      </c>
      <c r="V95">
        <v>5.0996547536087604</v>
      </c>
      <c r="W95">
        <v>10.866245833060557</v>
      </c>
      <c r="X95">
        <v>36.382067680491552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4.4819263423536322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12.51334894398766</v>
      </c>
      <c r="AL95">
        <v>19.380515490791744</v>
      </c>
      <c r="AM95">
        <v>3.8771478360671661</v>
      </c>
      <c r="AN95">
        <v>0</v>
      </c>
      <c r="AO95">
        <v>0</v>
      </c>
      <c r="AP95">
        <v>0.59696818079105229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854.27106076573807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63.11</v>
      </c>
      <c r="M96">
        <v>0</v>
      </c>
      <c r="N96">
        <v>29.12665492358915</v>
      </c>
      <c r="O96">
        <v>48.917773930542339</v>
      </c>
      <c r="P96">
        <v>66.869689792627369</v>
      </c>
      <c r="Q96">
        <v>5.3490342589204021</v>
      </c>
      <c r="R96">
        <v>10.400196154023519</v>
      </c>
      <c r="S96">
        <v>6.4784778067415738</v>
      </c>
      <c r="T96">
        <v>0</v>
      </c>
      <c r="U96">
        <v>274.58986657743787</v>
      </c>
      <c r="V96">
        <v>5.0996547536087604</v>
      </c>
      <c r="W96">
        <v>10.866245833060557</v>
      </c>
      <c r="X96">
        <v>36.382067680491552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4.4819263423536322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12.51334894398766</v>
      </c>
      <c r="AL96">
        <v>19.380515490791744</v>
      </c>
      <c r="AM96">
        <v>3.8771478360671661</v>
      </c>
      <c r="AN96">
        <v>0</v>
      </c>
      <c r="AO96">
        <v>0</v>
      </c>
      <c r="AP96">
        <v>0.59696818079105229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854.27106076573807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63.11</v>
      </c>
      <c r="M97">
        <v>0</v>
      </c>
      <c r="N97">
        <v>29.12665492358915</v>
      </c>
      <c r="O97">
        <v>48.917773930542339</v>
      </c>
      <c r="P97">
        <v>66.869689792627369</v>
      </c>
      <c r="Q97">
        <v>5.3490342589204021</v>
      </c>
      <c r="R97">
        <v>10.400196154023519</v>
      </c>
      <c r="S97">
        <v>6.4784778067415738</v>
      </c>
      <c r="T97">
        <v>0</v>
      </c>
      <c r="U97">
        <v>274.58986657743787</v>
      </c>
      <c r="V97">
        <v>5.0996547536087604</v>
      </c>
      <c r="W97">
        <v>10.866245833060557</v>
      </c>
      <c r="X97">
        <v>36.382067680491552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4.4819263423536322</v>
      </c>
      <c r="AE97">
        <v>12.128109476105115</v>
      </c>
      <c r="AF97">
        <v>0</v>
      </c>
      <c r="AG97">
        <v>0</v>
      </c>
      <c r="AH97">
        <v>37.518635423046874</v>
      </c>
      <c r="AI97">
        <v>3.4346745445345794</v>
      </c>
      <c r="AJ97">
        <v>0</v>
      </c>
      <c r="AK97">
        <v>12.51334894398766</v>
      </c>
      <c r="AL97">
        <v>19.380515490791744</v>
      </c>
      <c r="AM97">
        <v>3.8771478360671661</v>
      </c>
      <c r="AN97">
        <v>0</v>
      </c>
      <c r="AO97">
        <v>0</v>
      </c>
      <c r="AP97">
        <v>0.43987129110919648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854.11396387605623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63.11</v>
      </c>
      <c r="M98">
        <v>0</v>
      </c>
      <c r="N98">
        <v>29.12665492358915</v>
      </c>
      <c r="O98">
        <v>48.917773930542339</v>
      </c>
      <c r="P98">
        <v>66.869689792627369</v>
      </c>
      <c r="Q98">
        <v>5.3490342589204021</v>
      </c>
      <c r="R98">
        <v>10.400196154023519</v>
      </c>
      <c r="S98">
        <v>6.4784778067415738</v>
      </c>
      <c r="T98">
        <v>0</v>
      </c>
      <c r="U98">
        <v>274.58986657743787</v>
      </c>
      <c r="V98">
        <v>5.0996547536087604</v>
      </c>
      <c r="W98">
        <v>10.866245833060557</v>
      </c>
      <c r="X98">
        <v>36.382067680491552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37.518635423046874</v>
      </c>
      <c r="AI98">
        <v>3.4346745445345794</v>
      </c>
      <c r="AJ98">
        <v>0</v>
      </c>
      <c r="AK98">
        <v>12.51334894398766</v>
      </c>
      <c r="AL98">
        <v>19.380515490791744</v>
      </c>
      <c r="AM98">
        <v>3.8771478360671661</v>
      </c>
      <c r="AN98">
        <v>0</v>
      </c>
      <c r="AO98">
        <v>0</v>
      </c>
      <c r="AP98">
        <v>0.43987129110919648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854.11396387605623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2.9602901555680994</v>
      </c>
      <c r="L99">
        <f t="shared" si="2"/>
        <v>1.0869701365461399</v>
      </c>
      <c r="M99">
        <f t="shared" si="2"/>
        <v>0</v>
      </c>
      <c r="N99">
        <f t="shared" si="2"/>
        <v>0.69892189494421841</v>
      </c>
      <c r="O99">
        <f t="shared" si="2"/>
        <v>1.1736323871247187</v>
      </c>
      <c r="P99">
        <f t="shared" si="2"/>
        <v>1.604835253661351</v>
      </c>
      <c r="Q99">
        <f t="shared" si="2"/>
        <v>0.10330422189070339</v>
      </c>
      <c r="R99">
        <f t="shared" si="2"/>
        <v>0.20311420603029917</v>
      </c>
      <c r="S99">
        <f t="shared" si="2"/>
        <v>0.12944777556979703</v>
      </c>
      <c r="T99">
        <f t="shared" si="2"/>
        <v>0</v>
      </c>
      <c r="U99">
        <f t="shared" si="2"/>
        <v>6.5730055498734856</v>
      </c>
      <c r="V99">
        <f t="shared" si="2"/>
        <v>0.11634160654684478</v>
      </c>
      <c r="W99">
        <f t="shared" si="2"/>
        <v>0.25904705037468923</v>
      </c>
      <c r="X99">
        <f t="shared" si="2"/>
        <v>0.87316556487407759</v>
      </c>
      <c r="Y99">
        <f t="shared" si="2"/>
        <v>0</v>
      </c>
      <c r="Z99">
        <f t="shared" si="2"/>
        <v>6.3258571729999991E-2</v>
      </c>
      <c r="AA99">
        <f t="shared" si="2"/>
        <v>0.17440748149853519</v>
      </c>
      <c r="AB99">
        <f t="shared" si="2"/>
        <v>0.23347257293760604</v>
      </c>
      <c r="AC99">
        <f t="shared" si="2"/>
        <v>0.17108470565312492</v>
      </c>
      <c r="AD99">
        <f t="shared" si="2"/>
        <v>0.11846937911478163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0.90173659059753508</v>
      </c>
      <c r="AI99">
        <f t="shared" si="2"/>
        <v>5.0723897197766064E-2</v>
      </c>
      <c r="AJ99">
        <f t="shared" si="2"/>
        <v>0</v>
      </c>
      <c r="AK99">
        <f t="shared" si="2"/>
        <v>0.30032037465570421</v>
      </c>
      <c r="AL99">
        <f t="shared" si="2"/>
        <v>0.46712742402633461</v>
      </c>
      <c r="AM99">
        <f t="shared" si="2"/>
        <v>4.9049386226680571E-2</v>
      </c>
      <c r="AN99">
        <f t="shared" si="2"/>
        <v>0</v>
      </c>
      <c r="AO99">
        <f t="shared" si="2"/>
        <v>0</v>
      </c>
      <c r="AP99">
        <f t="shared" si="2"/>
        <v>2.0100544622196456E-2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19.010534022134301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9.0400324013361839</v>
      </c>
      <c r="L3">
        <v>318.15274088113819</v>
      </c>
      <c r="M3">
        <v>27.24902034883721</v>
      </c>
      <c r="N3">
        <v>35.1859590374563</v>
      </c>
      <c r="O3">
        <v>0</v>
      </c>
      <c r="P3">
        <v>41.37980803976253</v>
      </c>
      <c r="Q3">
        <v>6.468832085086917</v>
      </c>
      <c r="R3">
        <v>12.560236893705325</v>
      </c>
      <c r="S3">
        <v>7.8181630322097382</v>
      </c>
      <c r="T3">
        <v>0</v>
      </c>
      <c r="U3">
        <v>59.1381198345697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11.803821545917586</v>
      </c>
      <c r="AH3">
        <v>45.317470424095944</v>
      </c>
      <c r="AI3">
        <v>0</v>
      </c>
      <c r="AJ3">
        <v>0</v>
      </c>
      <c r="AK3">
        <v>15.114634638207868</v>
      </c>
      <c r="AL3">
        <v>0</v>
      </c>
      <c r="AM3">
        <v>3.1205965926468724</v>
      </c>
      <c r="AN3">
        <v>0.68342420074921018</v>
      </c>
      <c r="AO3">
        <v>0</v>
      </c>
      <c r="AP3">
        <v>0.15182484076222036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730.48018118686605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9.0400324013361839</v>
      </c>
      <c r="L4">
        <v>318.15274088113819</v>
      </c>
      <c r="M4">
        <v>27.24902034883721</v>
      </c>
      <c r="N4">
        <v>35.1859590374563</v>
      </c>
      <c r="O4">
        <v>0</v>
      </c>
      <c r="P4">
        <v>41.37980803976253</v>
      </c>
      <c r="Q4">
        <v>6.468832085086917</v>
      </c>
      <c r="R4">
        <v>12.560236893705325</v>
      </c>
      <c r="S4">
        <v>7.8181630322097382</v>
      </c>
      <c r="T4">
        <v>0</v>
      </c>
      <c r="U4">
        <v>59.165291624112982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11.803821545917586</v>
      </c>
      <c r="AH4">
        <v>45.317470424095944</v>
      </c>
      <c r="AI4">
        <v>0</v>
      </c>
      <c r="AJ4">
        <v>0</v>
      </c>
      <c r="AK4">
        <v>15.114634638207868</v>
      </c>
      <c r="AL4">
        <v>0</v>
      </c>
      <c r="AM4">
        <v>3.1205965926468724</v>
      </c>
      <c r="AN4">
        <v>0.68342420074921018</v>
      </c>
      <c r="AO4">
        <v>0</v>
      </c>
      <c r="AP4">
        <v>0.15182484076222036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730.50735297640927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4.8299777143311422</v>
      </c>
      <c r="L5">
        <v>273.25661872981129</v>
      </c>
      <c r="M5">
        <v>27.24902034883721</v>
      </c>
      <c r="N5">
        <v>35.1859590374563</v>
      </c>
      <c r="O5">
        <v>0</v>
      </c>
      <c r="P5">
        <v>41.37980803976253</v>
      </c>
      <c r="Q5">
        <v>6.468832085086917</v>
      </c>
      <c r="R5">
        <v>12.560236893705325</v>
      </c>
      <c r="S5">
        <v>7.8181630322097382</v>
      </c>
      <c r="T5">
        <v>0</v>
      </c>
      <c r="U5">
        <v>59.165291624112982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11.803821545917586</v>
      </c>
      <c r="AH5">
        <v>45.317470424095944</v>
      </c>
      <c r="AI5">
        <v>0</v>
      </c>
      <c r="AJ5">
        <v>0</v>
      </c>
      <c r="AK5">
        <v>15.114634638207868</v>
      </c>
      <c r="AL5">
        <v>0</v>
      </c>
      <c r="AM5">
        <v>3.1205965926468724</v>
      </c>
      <c r="AN5">
        <v>0.68342420074921018</v>
      </c>
      <c r="AO5">
        <v>0</v>
      </c>
      <c r="AP5">
        <v>0.15182484076222036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681.40117613807729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4.8299777143311422</v>
      </c>
      <c r="L6">
        <v>192.77523071379971</v>
      </c>
      <c r="M6">
        <v>27.24902034883721</v>
      </c>
      <c r="N6">
        <v>35.1859590374563</v>
      </c>
      <c r="O6">
        <v>0</v>
      </c>
      <c r="P6">
        <v>41.37980803976253</v>
      </c>
      <c r="Q6">
        <v>6.468832085086917</v>
      </c>
      <c r="R6">
        <v>12.560236893705325</v>
      </c>
      <c r="S6">
        <v>7.8181630322097382</v>
      </c>
      <c r="T6">
        <v>0</v>
      </c>
      <c r="U6">
        <v>59.165291624112982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11.803821545917586</v>
      </c>
      <c r="AH6">
        <v>45.317470424095944</v>
      </c>
      <c r="AI6">
        <v>0</v>
      </c>
      <c r="AJ6">
        <v>0</v>
      </c>
      <c r="AK6">
        <v>15.114634638207868</v>
      </c>
      <c r="AL6">
        <v>0</v>
      </c>
      <c r="AM6">
        <v>3.1205965926468724</v>
      </c>
      <c r="AN6">
        <v>0.68342420074921018</v>
      </c>
      <c r="AO6">
        <v>0</v>
      </c>
      <c r="AP6">
        <v>0.15182484076222036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600.91978812206571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4.8299777143311422</v>
      </c>
      <c r="L7">
        <v>107.84628538336347</v>
      </c>
      <c r="M7">
        <v>27.24902034883721</v>
      </c>
      <c r="N7">
        <v>35.1859590374563</v>
      </c>
      <c r="O7">
        <v>0</v>
      </c>
      <c r="P7">
        <v>41.37980803976253</v>
      </c>
      <c r="Q7">
        <v>6.468832085086917</v>
      </c>
      <c r="R7">
        <v>12.560236893705325</v>
      </c>
      <c r="S7">
        <v>7.8181630322097382</v>
      </c>
      <c r="T7">
        <v>0</v>
      </c>
      <c r="U7">
        <v>59.165291624112982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11.803821545917586</v>
      </c>
      <c r="AH7">
        <v>45.317470424095944</v>
      </c>
      <c r="AI7">
        <v>0</v>
      </c>
      <c r="AJ7">
        <v>0</v>
      </c>
      <c r="AK7">
        <v>15.114634638207868</v>
      </c>
      <c r="AL7">
        <v>0</v>
      </c>
      <c r="AM7">
        <v>3.1205965926468724</v>
      </c>
      <c r="AN7">
        <v>0.68342420074921018</v>
      </c>
      <c r="AO7">
        <v>0</v>
      </c>
      <c r="AP7">
        <v>0.15182484076222036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517.92311865526585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4.8299777143311422</v>
      </c>
      <c r="L8">
        <v>67.600845208036858</v>
      </c>
      <c r="M8">
        <v>27.24902034883721</v>
      </c>
      <c r="N8">
        <v>35.1859590374563</v>
      </c>
      <c r="O8">
        <v>0</v>
      </c>
      <c r="P8">
        <v>41.37980803976253</v>
      </c>
      <c r="Q8">
        <v>6.468832085086917</v>
      </c>
      <c r="R8">
        <v>12.560236893705325</v>
      </c>
      <c r="S8">
        <v>7.8181630322097382</v>
      </c>
      <c r="T8">
        <v>0</v>
      </c>
      <c r="U8">
        <v>59.165291624112982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11.803821545917586</v>
      </c>
      <c r="AH8">
        <v>45.317470424095944</v>
      </c>
      <c r="AI8">
        <v>0</v>
      </c>
      <c r="AJ8">
        <v>0</v>
      </c>
      <c r="AK8">
        <v>15.114634638207868</v>
      </c>
      <c r="AL8">
        <v>0</v>
      </c>
      <c r="AM8">
        <v>3.1205965926468724</v>
      </c>
      <c r="AN8">
        <v>0.68342420074921018</v>
      </c>
      <c r="AO8">
        <v>0</v>
      </c>
      <c r="AP8">
        <v>0.15182484076222036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477.67767847993923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4.8300120380444165</v>
      </c>
      <c r="L9">
        <v>67.602270878153291</v>
      </c>
      <c r="M9">
        <v>27.24902034883721</v>
      </c>
      <c r="N9">
        <v>35.1859590374563</v>
      </c>
      <c r="O9">
        <v>0</v>
      </c>
      <c r="P9">
        <v>41.37980803976253</v>
      </c>
      <c r="Q9">
        <v>5.8397152519006585</v>
      </c>
      <c r="R9">
        <v>11.606849252245508</v>
      </c>
      <c r="S9">
        <v>7.8181630322097382</v>
      </c>
      <c r="T9">
        <v>0</v>
      </c>
      <c r="U9">
        <v>59.165291624112982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11.803821545917586</v>
      </c>
      <c r="AH9">
        <v>45.317470424095944</v>
      </c>
      <c r="AI9">
        <v>0</v>
      </c>
      <c r="AJ9">
        <v>0</v>
      </c>
      <c r="AK9">
        <v>15.114634638207868</v>
      </c>
      <c r="AL9">
        <v>0</v>
      </c>
      <c r="AM9">
        <v>3.1205965926468724</v>
      </c>
      <c r="AN9">
        <v>0.68342420074921018</v>
      </c>
      <c r="AO9">
        <v>0</v>
      </c>
      <c r="AP9">
        <v>0.15182484076222036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476.0966339991229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4.829991734776069</v>
      </c>
      <c r="L10">
        <v>67.602270878153291</v>
      </c>
      <c r="M10">
        <v>27.24902034883721</v>
      </c>
      <c r="N10">
        <v>35.1859590374563</v>
      </c>
      <c r="O10">
        <v>0</v>
      </c>
      <c r="P10">
        <v>41.37980803976253</v>
      </c>
      <c r="Q10">
        <v>5.8397152519006585</v>
      </c>
      <c r="R10">
        <v>11.606849252245508</v>
      </c>
      <c r="S10">
        <v>7.8181630322097382</v>
      </c>
      <c r="T10">
        <v>0</v>
      </c>
      <c r="U10">
        <v>59.165291624112982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11.803821545917586</v>
      </c>
      <c r="AH10">
        <v>45.317470424095944</v>
      </c>
      <c r="AI10">
        <v>0</v>
      </c>
      <c r="AJ10">
        <v>0</v>
      </c>
      <c r="AK10">
        <v>15.114634638207868</v>
      </c>
      <c r="AL10">
        <v>0</v>
      </c>
      <c r="AM10">
        <v>3.1205965926468724</v>
      </c>
      <c r="AN10">
        <v>0.68342420074921018</v>
      </c>
      <c r="AO10">
        <v>0</v>
      </c>
      <c r="AP10">
        <v>0.15182484076222036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476.09661369585456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4.8299884319691344</v>
      </c>
      <c r="L11">
        <v>67.602270878153291</v>
      </c>
      <c r="M11">
        <v>27.24902034883721</v>
      </c>
      <c r="N11">
        <v>35.1859590374563</v>
      </c>
      <c r="O11">
        <v>0</v>
      </c>
      <c r="P11">
        <v>41.37980803976253</v>
      </c>
      <c r="Q11">
        <v>5.8397152519006585</v>
      </c>
      <c r="R11">
        <v>11.606849252245508</v>
      </c>
      <c r="S11">
        <v>7.8181630322097382</v>
      </c>
      <c r="T11">
        <v>0</v>
      </c>
      <c r="U11">
        <v>60.102623698959697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11.803821545917586</v>
      </c>
      <c r="AH11">
        <v>45.317470424095944</v>
      </c>
      <c r="AI11">
        <v>0</v>
      </c>
      <c r="AJ11">
        <v>0</v>
      </c>
      <c r="AK11">
        <v>15.114634638207868</v>
      </c>
      <c r="AL11">
        <v>0</v>
      </c>
      <c r="AM11">
        <v>3.1205965926468724</v>
      </c>
      <c r="AN11">
        <v>0.97895939599593118</v>
      </c>
      <c r="AO11">
        <v>0</v>
      </c>
      <c r="AP11">
        <v>0.53138694266777131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477.70903976504667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4.8299884319691344</v>
      </c>
      <c r="L12">
        <v>67.602270878153291</v>
      </c>
      <c r="M12">
        <v>27.24902034883721</v>
      </c>
      <c r="N12">
        <v>35.1859590374563</v>
      </c>
      <c r="O12">
        <v>0</v>
      </c>
      <c r="P12">
        <v>41.37980803976253</v>
      </c>
      <c r="Q12">
        <v>5.8397152519006585</v>
      </c>
      <c r="R12">
        <v>11.606849252245508</v>
      </c>
      <c r="S12">
        <v>7.8181630322097382</v>
      </c>
      <c r="T12">
        <v>0</v>
      </c>
      <c r="U12">
        <v>60.33170163867922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11.803821545917586</v>
      </c>
      <c r="AH12">
        <v>45.317470424095944</v>
      </c>
      <c r="AI12">
        <v>0</v>
      </c>
      <c r="AJ12">
        <v>0</v>
      </c>
      <c r="AK12">
        <v>15.114634638207868</v>
      </c>
      <c r="AL12">
        <v>0</v>
      </c>
      <c r="AM12">
        <v>3.1205965926468724</v>
      </c>
      <c r="AN12">
        <v>0.97895939599593118</v>
      </c>
      <c r="AO12">
        <v>0</v>
      </c>
      <c r="AP12">
        <v>2.8087592473073739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480.2154900094057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4.8300296381749979</v>
      </c>
      <c r="L13">
        <v>67.602270878153291</v>
      </c>
      <c r="M13">
        <v>27.24902034883721</v>
      </c>
      <c r="N13">
        <v>35.1859590374563</v>
      </c>
      <c r="O13">
        <v>0</v>
      </c>
      <c r="P13">
        <v>41.37980803976253</v>
      </c>
      <c r="Q13">
        <v>5.8397152519006585</v>
      </c>
      <c r="R13">
        <v>11.606849252245508</v>
      </c>
      <c r="S13">
        <v>7.8181630322097382</v>
      </c>
      <c r="T13">
        <v>0</v>
      </c>
      <c r="U13">
        <v>60.33170163867922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11.803821545917586</v>
      </c>
      <c r="AH13">
        <v>45.317470424095944</v>
      </c>
      <c r="AI13">
        <v>0</v>
      </c>
      <c r="AJ13">
        <v>0</v>
      </c>
      <c r="AK13">
        <v>15.114634638207868</v>
      </c>
      <c r="AL13">
        <v>0</v>
      </c>
      <c r="AM13">
        <v>3.1205965926468724</v>
      </c>
      <c r="AN13">
        <v>0.97895939599593118</v>
      </c>
      <c r="AO13">
        <v>0</v>
      </c>
      <c r="AP13">
        <v>2.8087592473073739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480.21553121561158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4.829991734776069</v>
      </c>
      <c r="L14">
        <v>67.602270878153291</v>
      </c>
      <c r="M14">
        <v>27.24902034883721</v>
      </c>
      <c r="N14">
        <v>35.1859590374563</v>
      </c>
      <c r="O14">
        <v>0</v>
      </c>
      <c r="P14">
        <v>41.37980803976253</v>
      </c>
      <c r="Q14">
        <v>5.8397152519006585</v>
      </c>
      <c r="R14">
        <v>11.606849252245508</v>
      </c>
      <c r="S14">
        <v>7.8181630322097382</v>
      </c>
      <c r="T14">
        <v>0</v>
      </c>
      <c r="U14">
        <v>60.33170163867922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11.803821545917586</v>
      </c>
      <c r="AH14">
        <v>45.317470424095944</v>
      </c>
      <c r="AI14">
        <v>0</v>
      </c>
      <c r="AJ14">
        <v>0</v>
      </c>
      <c r="AK14">
        <v>15.114634638207868</v>
      </c>
      <c r="AL14">
        <v>0</v>
      </c>
      <c r="AM14">
        <v>3.1205965926468724</v>
      </c>
      <c r="AN14">
        <v>0.97895939599593118</v>
      </c>
      <c r="AO14">
        <v>0</v>
      </c>
      <c r="AP14">
        <v>0.53138694266777131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477.93812100757305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4.8299635021305578</v>
      </c>
      <c r="L15">
        <v>125.55206073687225</v>
      </c>
      <c r="M15">
        <v>27.24902034883721</v>
      </c>
      <c r="N15">
        <v>35.1859590374563</v>
      </c>
      <c r="O15">
        <v>0</v>
      </c>
      <c r="P15">
        <v>41.37980803976253</v>
      </c>
      <c r="Q15">
        <v>3.8669386274620146</v>
      </c>
      <c r="R15">
        <v>6.7575200544835408</v>
      </c>
      <c r="S15">
        <v>3.8581480483516488</v>
      </c>
      <c r="T15">
        <v>0</v>
      </c>
      <c r="U15">
        <v>60.33170163867922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3.8645520340909094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11.803821545917586</v>
      </c>
      <c r="AH15">
        <v>45.317470424095944</v>
      </c>
      <c r="AI15">
        <v>0</v>
      </c>
      <c r="AJ15">
        <v>0</v>
      </c>
      <c r="AK15">
        <v>15.114634638207868</v>
      </c>
      <c r="AL15">
        <v>0</v>
      </c>
      <c r="AM15">
        <v>3.1205965926468724</v>
      </c>
      <c r="AN15">
        <v>0.68342420074921018</v>
      </c>
      <c r="AO15">
        <v>0</v>
      </c>
      <c r="AP15">
        <v>0.53138694266777131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524.81022663234091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4.8299885162775702</v>
      </c>
      <c r="L16">
        <v>125.55206073687225</v>
      </c>
      <c r="M16">
        <v>27.24902034883721</v>
      </c>
      <c r="N16">
        <v>35.1859590374563</v>
      </c>
      <c r="O16">
        <v>0</v>
      </c>
      <c r="P16">
        <v>41.37980803976253</v>
      </c>
      <c r="Q16">
        <v>3.8669386274620146</v>
      </c>
      <c r="R16">
        <v>6.7575200544835408</v>
      </c>
      <c r="S16">
        <v>3.8581480483516488</v>
      </c>
      <c r="T16">
        <v>0</v>
      </c>
      <c r="U16">
        <v>60.33170163867922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3.8645520340909094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11.803821545917586</v>
      </c>
      <c r="AH16">
        <v>45.317470424095944</v>
      </c>
      <c r="AI16">
        <v>0</v>
      </c>
      <c r="AJ16">
        <v>0</v>
      </c>
      <c r="AK16">
        <v>15.114634638207868</v>
      </c>
      <c r="AL16">
        <v>0</v>
      </c>
      <c r="AM16">
        <v>3.1205965926468724</v>
      </c>
      <c r="AN16">
        <v>0.68342420074921018</v>
      </c>
      <c r="AO16">
        <v>0</v>
      </c>
      <c r="AP16">
        <v>0.53138694266777131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524.81025164648793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4.8299893597699617</v>
      </c>
      <c r="L17">
        <v>125.55206073687225</v>
      </c>
      <c r="M17">
        <v>27.24902034883721</v>
      </c>
      <c r="N17">
        <v>35.1859590374563</v>
      </c>
      <c r="O17">
        <v>0</v>
      </c>
      <c r="P17">
        <v>41.37980803976253</v>
      </c>
      <c r="Q17">
        <v>3.8602820581542354</v>
      </c>
      <c r="R17">
        <v>6.7606107889207268</v>
      </c>
      <c r="S17">
        <v>3.8611727723658054</v>
      </c>
      <c r="T17">
        <v>0</v>
      </c>
      <c r="U17">
        <v>60.33170163867922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3.8645520340909094</v>
      </c>
      <c r="AA17">
        <v>12.486797397468354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11.803821545917586</v>
      </c>
      <c r="AH17">
        <v>45.317470424095944</v>
      </c>
      <c r="AI17">
        <v>0</v>
      </c>
      <c r="AJ17">
        <v>0</v>
      </c>
      <c r="AK17">
        <v>15.114634638207868</v>
      </c>
      <c r="AL17">
        <v>0</v>
      </c>
      <c r="AM17">
        <v>3.1205965926468724</v>
      </c>
      <c r="AN17">
        <v>0.68342420074921018</v>
      </c>
      <c r="AO17">
        <v>0</v>
      </c>
      <c r="AP17">
        <v>0.53138694266777131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524.809711379124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4.8299893597699617</v>
      </c>
      <c r="L18">
        <v>125.55341844064769</v>
      </c>
      <c r="M18">
        <v>27.24902034883721</v>
      </c>
      <c r="N18">
        <v>35.1859590374563</v>
      </c>
      <c r="O18">
        <v>0</v>
      </c>
      <c r="P18">
        <v>41.37980803976253</v>
      </c>
      <c r="Q18">
        <v>3.8602820581542354</v>
      </c>
      <c r="R18">
        <v>6.7606107889207268</v>
      </c>
      <c r="S18">
        <v>3.8611727723658054</v>
      </c>
      <c r="T18">
        <v>0</v>
      </c>
      <c r="U18">
        <v>60.33170163867922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3.8645520340909094</v>
      </c>
      <c r="AA18">
        <v>12.486797397468354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11.803821545917586</v>
      </c>
      <c r="AH18">
        <v>45.317470424095944</v>
      </c>
      <c r="AI18">
        <v>0</v>
      </c>
      <c r="AJ18">
        <v>0</v>
      </c>
      <c r="AK18">
        <v>15.114634638207868</v>
      </c>
      <c r="AL18">
        <v>0</v>
      </c>
      <c r="AM18">
        <v>3.1205965926468724</v>
      </c>
      <c r="AN18">
        <v>0.68342420074921018</v>
      </c>
      <c r="AO18">
        <v>0</v>
      </c>
      <c r="AP18">
        <v>0.53138694266777131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524.81106908289939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4.8299893597699617</v>
      </c>
      <c r="L19">
        <v>125.55341844064769</v>
      </c>
      <c r="M19">
        <v>27.24902034883721</v>
      </c>
      <c r="N19">
        <v>35.1859590374563</v>
      </c>
      <c r="O19">
        <v>0</v>
      </c>
      <c r="P19">
        <v>41.37980803976253</v>
      </c>
      <c r="Q19">
        <v>3.8602820581542354</v>
      </c>
      <c r="R19">
        <v>6.7606107889207268</v>
      </c>
      <c r="S19">
        <v>3.8611727723658054</v>
      </c>
      <c r="T19">
        <v>0</v>
      </c>
      <c r="U19">
        <v>60.33170163867922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3.8645520340909094</v>
      </c>
      <c r="AA19">
        <v>12.486797397468354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11.803821545917586</v>
      </c>
      <c r="AH19">
        <v>45.317470424095944</v>
      </c>
      <c r="AI19">
        <v>0</v>
      </c>
      <c r="AJ19">
        <v>0</v>
      </c>
      <c r="AK19">
        <v>15.114634638207868</v>
      </c>
      <c r="AL19">
        <v>0</v>
      </c>
      <c r="AM19">
        <v>3.1205965926468724</v>
      </c>
      <c r="AN19">
        <v>0.68342420074921018</v>
      </c>
      <c r="AO19">
        <v>0</v>
      </c>
      <c r="AP19">
        <v>0.53138694266777131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524.81106908289939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4.8299893597699617</v>
      </c>
      <c r="L20">
        <v>125.54977755606512</v>
      </c>
      <c r="M20">
        <v>27.24902034883721</v>
      </c>
      <c r="N20">
        <v>35.1859590374563</v>
      </c>
      <c r="O20">
        <v>0</v>
      </c>
      <c r="P20">
        <v>41.37980803976253</v>
      </c>
      <c r="Q20">
        <v>3.8602820581542354</v>
      </c>
      <c r="R20">
        <v>6.7606107889207268</v>
      </c>
      <c r="S20">
        <v>3.8611727723658054</v>
      </c>
      <c r="T20">
        <v>0</v>
      </c>
      <c r="U20">
        <v>60.33170163867922</v>
      </c>
      <c r="V20">
        <v>3.8597144598088815</v>
      </c>
      <c r="W20">
        <v>13.127545610474632</v>
      </c>
      <c r="X20">
        <v>43.942497357910902</v>
      </c>
      <c r="Y20">
        <v>0</v>
      </c>
      <c r="Z20">
        <v>3.8645520340909094</v>
      </c>
      <c r="AA20">
        <v>12.486797397468354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11.803821545917586</v>
      </c>
      <c r="AH20">
        <v>45.317470424095944</v>
      </c>
      <c r="AI20">
        <v>0</v>
      </c>
      <c r="AJ20">
        <v>0</v>
      </c>
      <c r="AK20">
        <v>15.114634638207868</v>
      </c>
      <c r="AL20">
        <v>0</v>
      </c>
      <c r="AM20">
        <v>3.1205965926468724</v>
      </c>
      <c r="AN20">
        <v>0.68342420074921018</v>
      </c>
      <c r="AO20">
        <v>0</v>
      </c>
      <c r="AP20">
        <v>0.53138694266777131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522.50755966161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4.8299893597699617</v>
      </c>
      <c r="L21">
        <v>125.54977755606512</v>
      </c>
      <c r="M21">
        <v>27.24902034883721</v>
      </c>
      <c r="N21">
        <v>35.1859590374563</v>
      </c>
      <c r="O21">
        <v>0</v>
      </c>
      <c r="P21">
        <v>41.37980803976253</v>
      </c>
      <c r="Q21">
        <v>3.8602820581542354</v>
      </c>
      <c r="R21">
        <v>6.7606107889207268</v>
      </c>
      <c r="S21">
        <v>3.8611727723658054</v>
      </c>
      <c r="T21">
        <v>0</v>
      </c>
      <c r="U21">
        <v>60.33170163867922</v>
      </c>
      <c r="V21">
        <v>3.8597144598088815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11.803821545917586</v>
      </c>
      <c r="AH21">
        <v>45.317470424095944</v>
      </c>
      <c r="AI21">
        <v>0</v>
      </c>
      <c r="AJ21">
        <v>0</v>
      </c>
      <c r="AK21">
        <v>15.114634638207868</v>
      </c>
      <c r="AL21">
        <v>0</v>
      </c>
      <c r="AM21">
        <v>3.1205965926468724</v>
      </c>
      <c r="AN21">
        <v>0.68342420074921018</v>
      </c>
      <c r="AO21">
        <v>0</v>
      </c>
      <c r="AP21">
        <v>0.53138694266777131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522.50755966161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4.8300160959328036</v>
      </c>
      <c r="L22">
        <v>125.54977755606512</v>
      </c>
      <c r="M22">
        <v>27.24902034883721</v>
      </c>
      <c r="N22">
        <v>35.1859590374563</v>
      </c>
      <c r="O22">
        <v>0</v>
      </c>
      <c r="P22">
        <v>41.37980803976253</v>
      </c>
      <c r="Q22">
        <v>3.8602820581542354</v>
      </c>
      <c r="R22">
        <v>6.7606107889207268</v>
      </c>
      <c r="S22">
        <v>3.8611727723658054</v>
      </c>
      <c r="T22">
        <v>0</v>
      </c>
      <c r="U22">
        <v>60.33170163867922</v>
      </c>
      <c r="V22">
        <v>3.8597144598088815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11.803821545917586</v>
      </c>
      <c r="AH22">
        <v>45.317470424095944</v>
      </c>
      <c r="AI22">
        <v>0</v>
      </c>
      <c r="AJ22">
        <v>0</v>
      </c>
      <c r="AK22">
        <v>15.114634638207868</v>
      </c>
      <c r="AL22">
        <v>0</v>
      </c>
      <c r="AM22">
        <v>3.1205965926468724</v>
      </c>
      <c r="AN22">
        <v>0.68342420074921018</v>
      </c>
      <c r="AO22">
        <v>0</v>
      </c>
      <c r="AP22">
        <v>0.53138694266777131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522.50758639777291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4.8300179173950744</v>
      </c>
      <c r="L23">
        <v>125.54977755606512</v>
      </c>
      <c r="M23">
        <v>27.24902034883721</v>
      </c>
      <c r="N23">
        <v>35.1859590374563</v>
      </c>
      <c r="O23">
        <v>0</v>
      </c>
      <c r="P23">
        <v>41.37980803976253</v>
      </c>
      <c r="Q23">
        <v>3.8602820581542354</v>
      </c>
      <c r="R23">
        <v>6.7606107889207268</v>
      </c>
      <c r="S23">
        <v>3.8611727723658054</v>
      </c>
      <c r="T23">
        <v>0</v>
      </c>
      <c r="U23">
        <v>60.33170163867922</v>
      </c>
      <c r="V23">
        <v>3.8597144598088815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11.803821545917586</v>
      </c>
      <c r="AH23">
        <v>45.317470424095944</v>
      </c>
      <c r="AI23">
        <v>1.0562758707701867</v>
      </c>
      <c r="AJ23">
        <v>0</v>
      </c>
      <c r="AK23">
        <v>15.114634638207868</v>
      </c>
      <c r="AL23">
        <v>0</v>
      </c>
      <c r="AM23">
        <v>3.1205965926468724</v>
      </c>
      <c r="AN23">
        <v>0.68342420074921018</v>
      </c>
      <c r="AO23">
        <v>0</v>
      </c>
      <c r="AP23">
        <v>0.53138694266777131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523.56386409000538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4.8300202037046827</v>
      </c>
      <c r="L24">
        <v>125.54977755606512</v>
      </c>
      <c r="M24">
        <v>27.24902034883721</v>
      </c>
      <c r="N24">
        <v>35.1859590374563</v>
      </c>
      <c r="O24">
        <v>0</v>
      </c>
      <c r="P24">
        <v>41.37980803976253</v>
      </c>
      <c r="Q24">
        <v>3.8602820581542354</v>
      </c>
      <c r="R24">
        <v>6.7606107889207268</v>
      </c>
      <c r="S24">
        <v>3.8611727723658054</v>
      </c>
      <c r="T24">
        <v>0</v>
      </c>
      <c r="U24">
        <v>60.33170163867922</v>
      </c>
      <c r="V24">
        <v>3.8597144598088815</v>
      </c>
      <c r="W24">
        <v>13.127545610474632</v>
      </c>
      <c r="X24">
        <v>43.942497357910902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11.803821545917586</v>
      </c>
      <c r="AH24">
        <v>45.317470424095944</v>
      </c>
      <c r="AI24">
        <v>1.0562758707701867</v>
      </c>
      <c r="AJ24">
        <v>0</v>
      </c>
      <c r="AK24">
        <v>15.114634638207868</v>
      </c>
      <c r="AL24">
        <v>0</v>
      </c>
      <c r="AM24">
        <v>3.1205965926468724</v>
      </c>
      <c r="AN24">
        <v>0.68342420074921018</v>
      </c>
      <c r="AO24">
        <v>0</v>
      </c>
      <c r="AP24">
        <v>0.53138694266777131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523.56386637631499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4.8998420434366903</v>
      </c>
      <c r="L25">
        <v>125.54977755606512</v>
      </c>
      <c r="M25">
        <v>27.24902034883721</v>
      </c>
      <c r="N25">
        <v>35.1859590374563</v>
      </c>
      <c r="O25">
        <v>0</v>
      </c>
      <c r="P25">
        <v>41.37980803976253</v>
      </c>
      <c r="Q25">
        <v>3.8602820581542354</v>
      </c>
      <c r="R25">
        <v>6.7606107889207268</v>
      </c>
      <c r="S25">
        <v>3.8611727723658054</v>
      </c>
      <c r="T25">
        <v>0</v>
      </c>
      <c r="U25">
        <v>60.33170163867922</v>
      </c>
      <c r="V25">
        <v>3.8597144598088815</v>
      </c>
      <c r="W25">
        <v>13.127545610474632</v>
      </c>
      <c r="X25">
        <v>43.942497357910902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11.803821545917586</v>
      </c>
      <c r="AH25">
        <v>45.317470424095944</v>
      </c>
      <c r="AI25">
        <v>1.0562758707701867</v>
      </c>
      <c r="AJ25">
        <v>0</v>
      </c>
      <c r="AK25">
        <v>15.114634638207868</v>
      </c>
      <c r="AL25">
        <v>0</v>
      </c>
      <c r="AM25">
        <v>3.1205965926468724</v>
      </c>
      <c r="AN25">
        <v>0.68342420074921018</v>
      </c>
      <c r="AO25">
        <v>0</v>
      </c>
      <c r="AP25">
        <v>0.53138694266777131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523.63368821604706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4.8998420434366903</v>
      </c>
      <c r="L26">
        <v>125.54977755606512</v>
      </c>
      <c r="M26">
        <v>27.24902034883721</v>
      </c>
      <c r="N26">
        <v>35.1859590374563</v>
      </c>
      <c r="O26">
        <v>0</v>
      </c>
      <c r="P26">
        <v>41.37980803976253</v>
      </c>
      <c r="Q26">
        <v>3.8602820581542354</v>
      </c>
      <c r="R26">
        <v>6.7606107889207268</v>
      </c>
      <c r="S26">
        <v>3.8611727723658054</v>
      </c>
      <c r="T26">
        <v>0</v>
      </c>
      <c r="U26">
        <v>60.33170163867922</v>
      </c>
      <c r="V26">
        <v>3.8597144598088815</v>
      </c>
      <c r="W26">
        <v>13.127545610474632</v>
      </c>
      <c r="X26">
        <v>43.942497357910902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11.803821545917586</v>
      </c>
      <c r="AH26">
        <v>45.317470424095944</v>
      </c>
      <c r="AI26">
        <v>1.0562758707701867</v>
      </c>
      <c r="AJ26">
        <v>0</v>
      </c>
      <c r="AK26">
        <v>15.114634638207868</v>
      </c>
      <c r="AL26">
        <v>0</v>
      </c>
      <c r="AM26">
        <v>3.1205965926468724</v>
      </c>
      <c r="AN26">
        <v>0.68342420074921018</v>
      </c>
      <c r="AO26">
        <v>0</v>
      </c>
      <c r="AP26">
        <v>0.53138694266777131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523.63368821604706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4.9699755600480815</v>
      </c>
      <c r="L27">
        <v>125.54977755606512</v>
      </c>
      <c r="M27">
        <v>27.24902034883721</v>
      </c>
      <c r="N27">
        <v>35.1859590374563</v>
      </c>
      <c r="O27">
        <v>0</v>
      </c>
      <c r="P27">
        <v>41.37980803976253</v>
      </c>
      <c r="Q27">
        <v>3.8602820581542354</v>
      </c>
      <c r="R27">
        <v>6.7606107889207268</v>
      </c>
      <c r="S27">
        <v>3.8611727723658054</v>
      </c>
      <c r="T27">
        <v>0</v>
      </c>
      <c r="U27">
        <v>60.33170163867922</v>
      </c>
      <c r="V27">
        <v>6.1595829965156801</v>
      </c>
      <c r="W27">
        <v>13.127545610474632</v>
      </c>
      <c r="X27">
        <v>43.942497357910902</v>
      </c>
      <c r="Y27">
        <v>0</v>
      </c>
      <c r="Z27">
        <v>3.8645520340909094</v>
      </c>
      <c r="AA27">
        <v>8.3245315983122357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11.803821545917586</v>
      </c>
      <c r="AH27">
        <v>45.317470424095944</v>
      </c>
      <c r="AI27">
        <v>1.0562758707701867</v>
      </c>
      <c r="AJ27">
        <v>0</v>
      </c>
      <c r="AK27">
        <v>15.114634638207868</v>
      </c>
      <c r="AL27">
        <v>0</v>
      </c>
      <c r="AM27">
        <v>3.1205965926468724</v>
      </c>
      <c r="AN27">
        <v>0.68342420074921018</v>
      </c>
      <c r="AO27">
        <v>0</v>
      </c>
      <c r="AP27">
        <v>0.53138694266777131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521.84142447020918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4.8998420434366903</v>
      </c>
      <c r="L28">
        <v>125.54977755606512</v>
      </c>
      <c r="M28">
        <v>27.24902034883721</v>
      </c>
      <c r="N28">
        <v>35.1859590374563</v>
      </c>
      <c r="O28">
        <v>0</v>
      </c>
      <c r="P28">
        <v>41.37980803976253</v>
      </c>
      <c r="Q28">
        <v>3.8602820581542354</v>
      </c>
      <c r="R28">
        <v>6.7606107889207268</v>
      </c>
      <c r="S28">
        <v>3.8611727723658054</v>
      </c>
      <c r="T28">
        <v>0</v>
      </c>
      <c r="U28">
        <v>60.33170163867922</v>
      </c>
      <c r="V28">
        <v>6.1595829965156801</v>
      </c>
      <c r="W28">
        <v>13.127545610474632</v>
      </c>
      <c r="X28">
        <v>43.942497357910902</v>
      </c>
      <c r="Y28">
        <v>0</v>
      </c>
      <c r="Z28">
        <v>3.8645520340909094</v>
      </c>
      <c r="AA28">
        <v>8.3245315983122357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11.803821545917586</v>
      </c>
      <c r="AH28">
        <v>45.317470424095944</v>
      </c>
      <c r="AI28">
        <v>2.2634489528080342</v>
      </c>
      <c r="AJ28">
        <v>0</v>
      </c>
      <c r="AK28">
        <v>15.114634638207868</v>
      </c>
      <c r="AL28">
        <v>0</v>
      </c>
      <c r="AM28">
        <v>3.1205965926468724</v>
      </c>
      <c r="AN28">
        <v>0.68342420074921018</v>
      </c>
      <c r="AO28">
        <v>0</v>
      </c>
      <c r="AP28">
        <v>0.53138694266777131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522.97846403563551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4.8998420434366903</v>
      </c>
      <c r="L29">
        <v>125.54977755606512</v>
      </c>
      <c r="M29">
        <v>27.24902034883721</v>
      </c>
      <c r="N29">
        <v>35.1859590374563</v>
      </c>
      <c r="O29">
        <v>0</v>
      </c>
      <c r="P29">
        <v>41.37980803976253</v>
      </c>
      <c r="Q29">
        <v>3.8845907410491258</v>
      </c>
      <c r="R29">
        <v>6.865757695852535</v>
      </c>
      <c r="S29">
        <v>4.6186632762022199</v>
      </c>
      <c r="T29">
        <v>0</v>
      </c>
      <c r="U29">
        <v>60.33170163867922</v>
      </c>
      <c r="V29">
        <v>6.1595829965156801</v>
      </c>
      <c r="W29">
        <v>13.127545610474632</v>
      </c>
      <c r="X29">
        <v>43.942497357910902</v>
      </c>
      <c r="Y29">
        <v>0</v>
      </c>
      <c r="Z29">
        <v>1.9322761704545457</v>
      </c>
      <c r="AA29">
        <v>8.3245315983122357</v>
      </c>
      <c r="AB29">
        <v>11.708161574629045</v>
      </c>
      <c r="AC29">
        <v>8.611986510342712</v>
      </c>
      <c r="AD29">
        <v>5.414380764697249</v>
      </c>
      <c r="AE29">
        <v>14.647511168441158</v>
      </c>
      <c r="AF29">
        <v>0</v>
      </c>
      <c r="AG29">
        <v>11.803821545917586</v>
      </c>
      <c r="AH29">
        <v>45.317470424095944</v>
      </c>
      <c r="AI29">
        <v>14.712417809243602</v>
      </c>
      <c r="AJ29">
        <v>0</v>
      </c>
      <c r="AK29">
        <v>15.114634638207868</v>
      </c>
      <c r="AL29">
        <v>0</v>
      </c>
      <c r="AM29">
        <v>3.1205965926468724</v>
      </c>
      <c r="AN29">
        <v>0.68342420074921018</v>
      </c>
      <c r="AO29">
        <v>0</v>
      </c>
      <c r="AP29">
        <v>0.53138694266777131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534.38210312209776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4.8998420434366903</v>
      </c>
      <c r="L30">
        <v>125.54977755606512</v>
      </c>
      <c r="M30">
        <v>27.24902034883721</v>
      </c>
      <c r="N30">
        <v>35.1859590374563</v>
      </c>
      <c r="O30">
        <v>0</v>
      </c>
      <c r="P30">
        <v>41.37980803976253</v>
      </c>
      <c r="Q30">
        <v>3.8845907410491258</v>
      </c>
      <c r="R30">
        <v>6.865757695852535</v>
      </c>
      <c r="S30">
        <v>3.8609911300268096</v>
      </c>
      <c r="T30">
        <v>0</v>
      </c>
      <c r="U30">
        <v>60.33170163867922</v>
      </c>
      <c r="V30">
        <v>6.1604759827053748</v>
      </c>
      <c r="W30">
        <v>13.123737027309703</v>
      </c>
      <c r="X30">
        <v>43.940420730558692</v>
      </c>
      <c r="Y30">
        <v>0</v>
      </c>
      <c r="Z30">
        <v>1.9322761704545457</v>
      </c>
      <c r="AA30">
        <v>8.3245315983122357</v>
      </c>
      <c r="AB30">
        <v>11.708161574629045</v>
      </c>
      <c r="AC30">
        <v>8.611986510342712</v>
      </c>
      <c r="AD30">
        <v>5.414380764697249</v>
      </c>
      <c r="AE30">
        <v>14.647511168441158</v>
      </c>
      <c r="AF30">
        <v>0</v>
      </c>
      <c r="AG30">
        <v>11.803821545917586</v>
      </c>
      <c r="AH30">
        <v>45.317470424095944</v>
      </c>
      <c r="AI30">
        <v>14.712417809243602</v>
      </c>
      <c r="AJ30">
        <v>0</v>
      </c>
      <c r="AK30">
        <v>15.114634638207868</v>
      </c>
      <c r="AL30">
        <v>0</v>
      </c>
      <c r="AM30">
        <v>3.1205965926468724</v>
      </c>
      <c r="AN30">
        <v>0.68342420074921018</v>
      </c>
      <c r="AO30">
        <v>0</v>
      </c>
      <c r="AP30">
        <v>0.53138694266777131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533.61943875159488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4.8899759534477107</v>
      </c>
      <c r="L31">
        <v>125.54977755606512</v>
      </c>
      <c r="M31">
        <v>27.260203182726297</v>
      </c>
      <c r="N31">
        <v>35.179912716495387</v>
      </c>
      <c r="O31">
        <v>0</v>
      </c>
      <c r="P31">
        <v>41.37980803976253</v>
      </c>
      <c r="Q31">
        <v>3.8845907410491258</v>
      </c>
      <c r="R31">
        <v>6.865757695852535</v>
      </c>
      <c r="S31">
        <v>3.8609911300268096</v>
      </c>
      <c r="T31">
        <v>0</v>
      </c>
      <c r="U31">
        <v>60.33170163867922</v>
      </c>
      <c r="V31">
        <v>3.8603598776097914</v>
      </c>
      <c r="W31">
        <v>13.123737027309703</v>
      </c>
      <c r="X31">
        <v>43.940420730558692</v>
      </c>
      <c r="Y31">
        <v>0</v>
      </c>
      <c r="Z31">
        <v>1.9322761704545457</v>
      </c>
      <c r="AA31">
        <v>8.3245315983122357</v>
      </c>
      <c r="AB31">
        <v>11.708161574629045</v>
      </c>
      <c r="AC31">
        <v>8.611986510342712</v>
      </c>
      <c r="AD31">
        <v>5.414380764697249</v>
      </c>
      <c r="AE31">
        <v>14.647511168441158</v>
      </c>
      <c r="AF31">
        <v>0</v>
      </c>
      <c r="AG31">
        <v>11.803821545917586</v>
      </c>
      <c r="AH31">
        <v>45.317470424095944</v>
      </c>
      <c r="AI31">
        <v>14.712417809243602</v>
      </c>
      <c r="AJ31">
        <v>0</v>
      </c>
      <c r="AK31">
        <v>15.114634638207868</v>
      </c>
      <c r="AL31">
        <v>0</v>
      </c>
      <c r="AM31">
        <v>1.5405474858221393</v>
      </c>
      <c r="AN31">
        <v>0.68342420074921018</v>
      </c>
      <c r="AO31">
        <v>0</v>
      </c>
      <c r="AP31">
        <v>0.53138694266777131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529.73454396261388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4.8899759534477107</v>
      </c>
      <c r="L32">
        <v>125.54977755606512</v>
      </c>
      <c r="M32">
        <v>27.260203182726297</v>
      </c>
      <c r="N32">
        <v>35.179912716495387</v>
      </c>
      <c r="O32">
        <v>0</v>
      </c>
      <c r="P32">
        <v>41.37980803976253</v>
      </c>
      <c r="Q32">
        <v>3.9213729783693849</v>
      </c>
      <c r="R32">
        <v>6.9186252808046946</v>
      </c>
      <c r="S32">
        <v>3.8596395767410412</v>
      </c>
      <c r="T32">
        <v>0</v>
      </c>
      <c r="U32">
        <v>60.33170163867922</v>
      </c>
      <c r="V32">
        <v>3.8587386484174511</v>
      </c>
      <c r="W32">
        <v>13.123737027309703</v>
      </c>
      <c r="X32">
        <v>43.940420730558692</v>
      </c>
      <c r="Y32">
        <v>0</v>
      </c>
      <c r="Z32">
        <v>1.9322761704545457</v>
      </c>
      <c r="AA32">
        <v>8.3245315983122357</v>
      </c>
      <c r="AB32">
        <v>11.708161574629045</v>
      </c>
      <c r="AC32">
        <v>8.611986510342712</v>
      </c>
      <c r="AD32">
        <v>5.414380764697249</v>
      </c>
      <c r="AE32">
        <v>14.647511168441158</v>
      </c>
      <c r="AF32">
        <v>0</v>
      </c>
      <c r="AG32">
        <v>11.803821545917586</v>
      </c>
      <c r="AH32">
        <v>45.317470424095944</v>
      </c>
      <c r="AI32">
        <v>14.712417809243602</v>
      </c>
      <c r="AJ32">
        <v>0</v>
      </c>
      <c r="AK32">
        <v>15.114634638207868</v>
      </c>
      <c r="AL32">
        <v>0</v>
      </c>
      <c r="AM32">
        <v>1.5405474858221393</v>
      </c>
      <c r="AN32">
        <v>0.68342420074921018</v>
      </c>
      <c r="AO32">
        <v>0</v>
      </c>
      <c r="AP32">
        <v>0.53138694266777131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529.82122100240815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4.8899759534477107</v>
      </c>
      <c r="L33">
        <v>125.54977755606512</v>
      </c>
      <c r="M33">
        <v>27.260203182726297</v>
      </c>
      <c r="N33">
        <v>35.179912716495387</v>
      </c>
      <c r="O33">
        <v>0</v>
      </c>
      <c r="P33">
        <v>41.381088181734818</v>
      </c>
      <c r="Q33">
        <v>3.9213729783693849</v>
      </c>
      <c r="R33">
        <v>6.9186252808046946</v>
      </c>
      <c r="S33">
        <v>3.8596395767410412</v>
      </c>
      <c r="T33">
        <v>0</v>
      </c>
      <c r="U33">
        <v>60.160093896707963</v>
      </c>
      <c r="V33">
        <v>3.8587386484174511</v>
      </c>
      <c r="W33">
        <v>6.7602478987883119</v>
      </c>
      <c r="X33">
        <v>24.140949488088989</v>
      </c>
      <c r="Y33">
        <v>0</v>
      </c>
      <c r="Z33">
        <v>1.9322761704545457</v>
      </c>
      <c r="AA33">
        <v>8.3245315983122357</v>
      </c>
      <c r="AB33">
        <v>11.708161574629045</v>
      </c>
      <c r="AC33">
        <v>8.611986510342712</v>
      </c>
      <c r="AD33">
        <v>5.414380764697249</v>
      </c>
      <c r="AE33">
        <v>14.647511168441158</v>
      </c>
      <c r="AF33">
        <v>0</v>
      </c>
      <c r="AG33">
        <v>11.803821545917586</v>
      </c>
      <c r="AH33">
        <v>45.317470424095944</v>
      </c>
      <c r="AI33">
        <v>14.712417809243602</v>
      </c>
      <c r="AJ33">
        <v>0</v>
      </c>
      <c r="AK33">
        <v>15.114634638207868</v>
      </c>
      <c r="AL33">
        <v>0</v>
      </c>
      <c r="AM33">
        <v>1.5405474858221393</v>
      </c>
      <c r="AN33">
        <v>0.68342420074921018</v>
      </c>
      <c r="AO33">
        <v>0</v>
      </c>
      <c r="AP33">
        <v>0.15182484076222036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503.10837092951266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4.8899759534477107</v>
      </c>
      <c r="L34">
        <v>125.54977755606512</v>
      </c>
      <c r="M34">
        <v>27.260203182726297</v>
      </c>
      <c r="N34">
        <v>35.179912716495387</v>
      </c>
      <c r="O34">
        <v>0</v>
      </c>
      <c r="P34">
        <v>41.381088181734818</v>
      </c>
      <c r="Q34">
        <v>3.9213729783693849</v>
      </c>
      <c r="R34">
        <v>6.9186252808046946</v>
      </c>
      <c r="S34">
        <v>3.8596395767410412</v>
      </c>
      <c r="T34">
        <v>0</v>
      </c>
      <c r="U34">
        <v>60.160093896707963</v>
      </c>
      <c r="V34">
        <v>3.8587386484174511</v>
      </c>
      <c r="W34">
        <v>6.7602478987883119</v>
      </c>
      <c r="X34">
        <v>24.140949488088989</v>
      </c>
      <c r="Y34">
        <v>0</v>
      </c>
      <c r="Z34">
        <v>1.9322761704545457</v>
      </c>
      <c r="AA34">
        <v>8.3245315983122357</v>
      </c>
      <c r="AB34">
        <v>11.708161574629045</v>
      </c>
      <c r="AC34">
        <v>8.611986510342712</v>
      </c>
      <c r="AD34">
        <v>5.414380764697249</v>
      </c>
      <c r="AE34">
        <v>14.647511168441158</v>
      </c>
      <c r="AF34">
        <v>0</v>
      </c>
      <c r="AG34">
        <v>11.803821545917586</v>
      </c>
      <c r="AH34">
        <v>45.317470424095944</v>
      </c>
      <c r="AI34">
        <v>14.712417809243602</v>
      </c>
      <c r="AJ34">
        <v>0</v>
      </c>
      <c r="AK34">
        <v>15.114634638207868</v>
      </c>
      <c r="AL34">
        <v>0</v>
      </c>
      <c r="AM34">
        <v>1.5405474858221393</v>
      </c>
      <c r="AN34">
        <v>0.68342420074921018</v>
      </c>
      <c r="AO34">
        <v>0</v>
      </c>
      <c r="AP34">
        <v>0.15182484076222036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503.10837092951266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4.8899759534477107</v>
      </c>
      <c r="L35">
        <v>125.54977755606512</v>
      </c>
      <c r="M35">
        <v>27.260203182726297</v>
      </c>
      <c r="N35">
        <v>35.179912716495387</v>
      </c>
      <c r="O35">
        <v>0</v>
      </c>
      <c r="P35">
        <v>41.381088181734818</v>
      </c>
      <c r="Q35">
        <v>3.9213729783693849</v>
      </c>
      <c r="R35">
        <v>6.9186252808046946</v>
      </c>
      <c r="S35">
        <v>3.8596395767410412</v>
      </c>
      <c r="T35">
        <v>0</v>
      </c>
      <c r="U35">
        <v>60.160093896707963</v>
      </c>
      <c r="V35">
        <v>3.8587386484174511</v>
      </c>
      <c r="W35">
        <v>6.7602478987883119</v>
      </c>
      <c r="X35">
        <v>24.140949488088989</v>
      </c>
      <c r="Y35">
        <v>0</v>
      </c>
      <c r="Z35">
        <v>1.9322761704545457</v>
      </c>
      <c r="AA35">
        <v>8.3245315983122357</v>
      </c>
      <c r="AB35">
        <v>11.708161574629045</v>
      </c>
      <c r="AC35">
        <v>8.611986510342712</v>
      </c>
      <c r="AD35">
        <v>5.1121900538650751</v>
      </c>
      <c r="AE35">
        <v>14.647511168441158</v>
      </c>
      <c r="AF35">
        <v>0</v>
      </c>
      <c r="AG35">
        <v>11.803821545917586</v>
      </c>
      <c r="AH35">
        <v>45.317470424095944</v>
      </c>
      <c r="AI35">
        <v>1.5089659685386894</v>
      </c>
      <c r="AJ35">
        <v>0</v>
      </c>
      <c r="AK35">
        <v>15.114634638207868</v>
      </c>
      <c r="AL35">
        <v>0</v>
      </c>
      <c r="AM35">
        <v>1.5405474858221393</v>
      </c>
      <c r="AN35">
        <v>0.68342420074921018</v>
      </c>
      <c r="AO35">
        <v>0</v>
      </c>
      <c r="AP35">
        <v>0.75912420381110179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490.21002774102442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4.8899759534477107</v>
      </c>
      <c r="L36">
        <v>125.54977755606512</v>
      </c>
      <c r="M36">
        <v>27.260203182726297</v>
      </c>
      <c r="N36">
        <v>35.179912716495387</v>
      </c>
      <c r="O36">
        <v>0</v>
      </c>
      <c r="P36">
        <v>41.381088181734818</v>
      </c>
      <c r="Q36">
        <v>3.9213729783693849</v>
      </c>
      <c r="R36">
        <v>6.9186252808046946</v>
      </c>
      <c r="S36">
        <v>3.8596395767410412</v>
      </c>
      <c r="T36">
        <v>0</v>
      </c>
      <c r="U36">
        <v>60.160093896707963</v>
      </c>
      <c r="V36">
        <v>3.8587386484174511</v>
      </c>
      <c r="W36">
        <v>6.7602478987883119</v>
      </c>
      <c r="X36">
        <v>24.140949488088989</v>
      </c>
      <c r="Y36">
        <v>0</v>
      </c>
      <c r="Z36">
        <v>1.9322761704545457</v>
      </c>
      <c r="AA36">
        <v>8.3245315983122357</v>
      </c>
      <c r="AB36">
        <v>11.708161574629045</v>
      </c>
      <c r="AC36">
        <v>8.611986510342712</v>
      </c>
      <c r="AD36">
        <v>5.1121900538650751</v>
      </c>
      <c r="AE36">
        <v>14.647511168441158</v>
      </c>
      <c r="AF36">
        <v>0</v>
      </c>
      <c r="AG36">
        <v>11.803821545917586</v>
      </c>
      <c r="AH36">
        <v>45.317470424095944</v>
      </c>
      <c r="AI36">
        <v>1.0562758707701867</v>
      </c>
      <c r="AJ36">
        <v>0</v>
      </c>
      <c r="AK36">
        <v>15.114634638207868</v>
      </c>
      <c r="AL36">
        <v>0</v>
      </c>
      <c r="AM36">
        <v>0</v>
      </c>
      <c r="AN36">
        <v>0.68342420074921018</v>
      </c>
      <c r="AO36">
        <v>0</v>
      </c>
      <c r="AP36">
        <v>0.75912420381110179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488.21679015743382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4.8899759534477107</v>
      </c>
      <c r="L37">
        <v>125.54977755606512</v>
      </c>
      <c r="M37">
        <v>27.260203182726297</v>
      </c>
      <c r="N37">
        <v>35.179912716495387</v>
      </c>
      <c r="O37">
        <v>0</v>
      </c>
      <c r="P37">
        <v>41.381088181734818</v>
      </c>
      <c r="Q37">
        <v>3.9213729783693849</v>
      </c>
      <c r="R37">
        <v>6.9186252808046946</v>
      </c>
      <c r="S37">
        <v>3.8596395767410412</v>
      </c>
      <c r="T37">
        <v>0</v>
      </c>
      <c r="U37">
        <v>60.160093896707963</v>
      </c>
      <c r="V37">
        <v>3.8587386484174511</v>
      </c>
      <c r="W37">
        <v>6.7602478987883119</v>
      </c>
      <c r="X37">
        <v>24.140949488088989</v>
      </c>
      <c r="Y37">
        <v>0</v>
      </c>
      <c r="Z37">
        <v>1.9322761704545457</v>
      </c>
      <c r="AA37">
        <v>8.3245315983122357</v>
      </c>
      <c r="AB37">
        <v>11.708161574629045</v>
      </c>
      <c r="AC37">
        <v>8.611986510342712</v>
      </c>
      <c r="AD37">
        <v>5.1121900538650751</v>
      </c>
      <c r="AE37">
        <v>14.647511168441158</v>
      </c>
      <c r="AF37">
        <v>0</v>
      </c>
      <c r="AG37">
        <v>11.803821545917586</v>
      </c>
      <c r="AH37">
        <v>45.317470424095944</v>
      </c>
      <c r="AI37">
        <v>4.1496562854785228</v>
      </c>
      <c r="AJ37">
        <v>0</v>
      </c>
      <c r="AK37">
        <v>15.114634638207868</v>
      </c>
      <c r="AL37">
        <v>0</v>
      </c>
      <c r="AM37">
        <v>0</v>
      </c>
      <c r="AN37">
        <v>0.68342420074921018</v>
      </c>
      <c r="AO37">
        <v>0</v>
      </c>
      <c r="AP37">
        <v>0.75912420381110179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491.31017057214211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4.8899759534477107</v>
      </c>
      <c r="L38">
        <v>125.54977755606512</v>
      </c>
      <c r="M38">
        <v>27.260203182726297</v>
      </c>
      <c r="N38">
        <v>35.179912716495387</v>
      </c>
      <c r="O38">
        <v>0</v>
      </c>
      <c r="P38">
        <v>41.381088181734818</v>
      </c>
      <c r="Q38">
        <v>3.9213729783693849</v>
      </c>
      <c r="R38">
        <v>6.9186252808046946</v>
      </c>
      <c r="S38">
        <v>3.8596395767410412</v>
      </c>
      <c r="T38">
        <v>0</v>
      </c>
      <c r="U38">
        <v>60.160093896707963</v>
      </c>
      <c r="V38">
        <v>3.8587386484174511</v>
      </c>
      <c r="W38">
        <v>6.7602478987883119</v>
      </c>
      <c r="X38">
        <v>24.140949488088989</v>
      </c>
      <c r="Y38">
        <v>0</v>
      </c>
      <c r="Z38">
        <v>1.9322761704545457</v>
      </c>
      <c r="AA38">
        <v>8.3245315983122357</v>
      </c>
      <c r="AB38">
        <v>11.708161574629045</v>
      </c>
      <c r="AC38">
        <v>8.611986510342712</v>
      </c>
      <c r="AD38">
        <v>5.1121900538650751</v>
      </c>
      <c r="AE38">
        <v>14.647511168441158</v>
      </c>
      <c r="AF38">
        <v>0</v>
      </c>
      <c r="AG38">
        <v>11.803821545917586</v>
      </c>
      <c r="AH38">
        <v>45.317470424095944</v>
      </c>
      <c r="AI38">
        <v>4.1496562854785228</v>
      </c>
      <c r="AJ38">
        <v>0</v>
      </c>
      <c r="AK38">
        <v>15.114634638207868</v>
      </c>
      <c r="AL38">
        <v>0</v>
      </c>
      <c r="AM38">
        <v>0</v>
      </c>
      <c r="AN38">
        <v>0.68342420074921018</v>
      </c>
      <c r="AO38">
        <v>0</v>
      </c>
      <c r="AP38">
        <v>0.75912420381110179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492.94575287214212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4.8899759534477107</v>
      </c>
      <c r="L39">
        <v>125.54977755606512</v>
      </c>
      <c r="M39">
        <v>27.260203182726297</v>
      </c>
      <c r="N39">
        <v>34.579009112823989</v>
      </c>
      <c r="O39">
        <v>0</v>
      </c>
      <c r="P39">
        <v>41.278807022283736</v>
      </c>
      <c r="Q39">
        <v>3.901365973377704</v>
      </c>
      <c r="R39">
        <v>6.898629253981559</v>
      </c>
      <c r="S39">
        <v>3.8596395767410412</v>
      </c>
      <c r="T39">
        <v>0</v>
      </c>
      <c r="U39">
        <v>60.160093896707963</v>
      </c>
      <c r="V39">
        <v>3.8587386484174511</v>
      </c>
      <c r="W39">
        <v>6.7602478987883119</v>
      </c>
      <c r="X39">
        <v>24.140949488088989</v>
      </c>
      <c r="Y39">
        <v>0</v>
      </c>
      <c r="Z39">
        <v>1.9322761704545457</v>
      </c>
      <c r="AA39">
        <v>3.7447285333333333</v>
      </c>
      <c r="AB39">
        <v>11.708161574629045</v>
      </c>
      <c r="AC39">
        <v>8.611986510342712</v>
      </c>
      <c r="AD39">
        <v>5.1121900538650751</v>
      </c>
      <c r="AE39">
        <v>14.647511168441158</v>
      </c>
      <c r="AF39">
        <v>0</v>
      </c>
      <c r="AG39">
        <v>11.803821545917586</v>
      </c>
      <c r="AH39">
        <v>45.317470424095944</v>
      </c>
      <c r="AI39">
        <v>4.1496562854785228</v>
      </c>
      <c r="AJ39">
        <v>0</v>
      </c>
      <c r="AK39">
        <v>15.114634638207868</v>
      </c>
      <c r="AL39">
        <v>0</v>
      </c>
      <c r="AM39">
        <v>0</v>
      </c>
      <c r="AN39">
        <v>0.68342420074921018</v>
      </c>
      <c r="AO39">
        <v>0</v>
      </c>
      <c r="AP39">
        <v>3.6058393545153273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490.46947716293016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4.8899759534477107</v>
      </c>
      <c r="L40">
        <v>125.54977755606512</v>
      </c>
      <c r="M40">
        <v>27.260203182726297</v>
      </c>
      <c r="N40">
        <v>35.1859590374563</v>
      </c>
      <c r="O40">
        <v>0</v>
      </c>
      <c r="P40">
        <v>41.37980803976253</v>
      </c>
      <c r="Q40">
        <v>3.901365973377704</v>
      </c>
      <c r="R40">
        <v>6.898629253981559</v>
      </c>
      <c r="S40">
        <v>3.8596395767410412</v>
      </c>
      <c r="T40">
        <v>0</v>
      </c>
      <c r="U40">
        <v>60.160093896707963</v>
      </c>
      <c r="V40">
        <v>3.8587386484174511</v>
      </c>
      <c r="W40">
        <v>6.7602478987883119</v>
      </c>
      <c r="X40">
        <v>24.140949488088989</v>
      </c>
      <c r="Y40">
        <v>0</v>
      </c>
      <c r="Z40">
        <v>1.9322761704545457</v>
      </c>
      <c r="AA40">
        <v>3.7447285333333333</v>
      </c>
      <c r="AB40">
        <v>11.708161574629045</v>
      </c>
      <c r="AC40">
        <v>8.611986510342712</v>
      </c>
      <c r="AD40">
        <v>5.1121900538650751</v>
      </c>
      <c r="AE40">
        <v>14.647511168441158</v>
      </c>
      <c r="AF40">
        <v>0</v>
      </c>
      <c r="AG40">
        <v>11.803821545917586</v>
      </c>
      <c r="AH40">
        <v>45.317470424095944</v>
      </c>
      <c r="AI40">
        <v>1.0562758707701867</v>
      </c>
      <c r="AJ40">
        <v>0</v>
      </c>
      <c r="AK40">
        <v>15.114634638207868</v>
      </c>
      <c r="AL40">
        <v>0</v>
      </c>
      <c r="AM40">
        <v>0</v>
      </c>
      <c r="AN40">
        <v>0.68342420074921018</v>
      </c>
      <c r="AO40">
        <v>0</v>
      </c>
      <c r="AP40">
        <v>3.6058393545153273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488.08404769033297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4.8899759534477107</v>
      </c>
      <c r="L41">
        <v>125.54977755606512</v>
      </c>
      <c r="M41">
        <v>27.260203182726297</v>
      </c>
      <c r="N41">
        <v>35.1859590374563</v>
      </c>
      <c r="O41">
        <v>0</v>
      </c>
      <c r="P41">
        <v>41.37980803976253</v>
      </c>
      <c r="Q41">
        <v>3.901365973377704</v>
      </c>
      <c r="R41">
        <v>6.898629253981559</v>
      </c>
      <c r="S41">
        <v>3.8596395767410412</v>
      </c>
      <c r="T41">
        <v>0</v>
      </c>
      <c r="U41">
        <v>60.160093896707963</v>
      </c>
      <c r="V41">
        <v>3.8587386484174511</v>
      </c>
      <c r="W41">
        <v>6.7602478987883119</v>
      </c>
      <c r="X41">
        <v>24.140949488088989</v>
      </c>
      <c r="Y41">
        <v>0</v>
      </c>
      <c r="Z41">
        <v>1.9322761704545457</v>
      </c>
      <c r="AA41">
        <v>3.7447285333333333</v>
      </c>
      <c r="AB41">
        <v>11.708161574629045</v>
      </c>
      <c r="AC41">
        <v>8.611986510342712</v>
      </c>
      <c r="AD41">
        <v>5.1121900538650751</v>
      </c>
      <c r="AE41">
        <v>14.647511168441158</v>
      </c>
      <c r="AF41">
        <v>0</v>
      </c>
      <c r="AG41">
        <v>11.803821545917586</v>
      </c>
      <c r="AH41">
        <v>45.317470424095944</v>
      </c>
      <c r="AI41">
        <v>1.0562758707701867</v>
      </c>
      <c r="AJ41">
        <v>0</v>
      </c>
      <c r="AK41">
        <v>15.114634638207868</v>
      </c>
      <c r="AL41">
        <v>0</v>
      </c>
      <c r="AM41">
        <v>0</v>
      </c>
      <c r="AN41">
        <v>0.68342420074921018</v>
      </c>
      <c r="AO41">
        <v>0</v>
      </c>
      <c r="AP41">
        <v>0.75912420381110179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483.6017502396287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4.8899759534477107</v>
      </c>
      <c r="L42">
        <v>125.54977755606512</v>
      </c>
      <c r="M42">
        <v>27.260203182726297</v>
      </c>
      <c r="N42">
        <v>35.1859590374563</v>
      </c>
      <c r="O42">
        <v>0</v>
      </c>
      <c r="P42">
        <v>41.37980803976253</v>
      </c>
      <c r="Q42">
        <v>3.901365973377704</v>
      </c>
      <c r="R42">
        <v>6.898629253981559</v>
      </c>
      <c r="S42">
        <v>3.8596395767410412</v>
      </c>
      <c r="T42">
        <v>0</v>
      </c>
      <c r="U42">
        <v>60.160093896707963</v>
      </c>
      <c r="V42">
        <v>3.8587386484174511</v>
      </c>
      <c r="W42">
        <v>6.7602478987883119</v>
      </c>
      <c r="X42">
        <v>24.140949488088989</v>
      </c>
      <c r="Y42">
        <v>0</v>
      </c>
      <c r="Z42">
        <v>1.9322761704545457</v>
      </c>
      <c r="AA42">
        <v>3.7447285333333333</v>
      </c>
      <c r="AB42">
        <v>11.708161574629045</v>
      </c>
      <c r="AC42">
        <v>8.611986510342712</v>
      </c>
      <c r="AD42">
        <v>5.1121900538650751</v>
      </c>
      <c r="AE42">
        <v>14.647511168441158</v>
      </c>
      <c r="AF42">
        <v>0</v>
      </c>
      <c r="AG42">
        <v>11.803821545917586</v>
      </c>
      <c r="AH42">
        <v>45.317470424095944</v>
      </c>
      <c r="AI42">
        <v>0</v>
      </c>
      <c r="AJ42">
        <v>0</v>
      </c>
      <c r="AK42">
        <v>15.114634638207868</v>
      </c>
      <c r="AL42">
        <v>0</v>
      </c>
      <c r="AM42">
        <v>0</v>
      </c>
      <c r="AN42">
        <v>0.68342420074921018</v>
      </c>
      <c r="AO42">
        <v>0</v>
      </c>
      <c r="AP42">
        <v>0.75912420381110179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482.54547436885849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4.8899759534477107</v>
      </c>
      <c r="L43">
        <v>125.54977755606512</v>
      </c>
      <c r="M43">
        <v>26.361119827468283</v>
      </c>
      <c r="N43">
        <v>35.1859590374563</v>
      </c>
      <c r="O43">
        <v>0</v>
      </c>
      <c r="P43">
        <v>41.37980803976253</v>
      </c>
      <c r="Q43">
        <v>3.901365973377704</v>
      </c>
      <c r="R43">
        <v>6.898629253981559</v>
      </c>
      <c r="S43">
        <v>3.8596395767410412</v>
      </c>
      <c r="T43">
        <v>0</v>
      </c>
      <c r="U43">
        <v>60.009315356032026</v>
      </c>
      <c r="V43">
        <v>3.8603598776097914</v>
      </c>
      <c r="W43">
        <v>6.7602478987883119</v>
      </c>
      <c r="X43">
        <v>24.140949488088989</v>
      </c>
      <c r="Y43">
        <v>0</v>
      </c>
      <c r="Z43">
        <v>1.9322761704545457</v>
      </c>
      <c r="AA43">
        <v>3.7447285333333333</v>
      </c>
      <c r="AB43">
        <v>11.708161574629045</v>
      </c>
      <c r="AC43">
        <v>8.611986510342712</v>
      </c>
      <c r="AD43">
        <v>5.1121900538650751</v>
      </c>
      <c r="AE43">
        <v>14.647511168441158</v>
      </c>
      <c r="AF43">
        <v>0</v>
      </c>
      <c r="AG43">
        <v>11.803821545917586</v>
      </c>
      <c r="AH43">
        <v>45.317470424095944</v>
      </c>
      <c r="AI43">
        <v>0</v>
      </c>
      <c r="AJ43">
        <v>0</v>
      </c>
      <c r="AK43">
        <v>15.114634638207868</v>
      </c>
      <c r="AL43">
        <v>0</v>
      </c>
      <c r="AM43">
        <v>0</v>
      </c>
      <c r="AN43">
        <v>0.68342420074921018</v>
      </c>
      <c r="AO43">
        <v>0</v>
      </c>
      <c r="AP43">
        <v>0.75912420381110179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483.13281600211684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4.8899759534477107</v>
      </c>
      <c r="L44">
        <v>125.54977755606512</v>
      </c>
      <c r="M44">
        <v>27.24902034883721</v>
      </c>
      <c r="N44">
        <v>35.1859590374563</v>
      </c>
      <c r="O44">
        <v>0</v>
      </c>
      <c r="P44">
        <v>41.37980803976253</v>
      </c>
      <c r="Q44">
        <v>3.901365973377704</v>
      </c>
      <c r="R44">
        <v>6.898629253981559</v>
      </c>
      <c r="S44">
        <v>3.8596395767410412</v>
      </c>
      <c r="T44">
        <v>0</v>
      </c>
      <c r="U44">
        <v>60.009315356032026</v>
      </c>
      <c r="V44">
        <v>3.8603598776097914</v>
      </c>
      <c r="W44">
        <v>6.7602478987883119</v>
      </c>
      <c r="X44">
        <v>24.140949488088989</v>
      </c>
      <c r="Y44">
        <v>0</v>
      </c>
      <c r="Z44">
        <v>1.9322761704545457</v>
      </c>
      <c r="AA44">
        <v>3.7447285333333333</v>
      </c>
      <c r="AB44">
        <v>11.708161574629045</v>
      </c>
      <c r="AC44">
        <v>8.611986510342712</v>
      </c>
      <c r="AD44">
        <v>5.1121900538650751</v>
      </c>
      <c r="AE44">
        <v>14.647511168441158</v>
      </c>
      <c r="AF44">
        <v>0</v>
      </c>
      <c r="AG44">
        <v>11.803821545917586</v>
      </c>
      <c r="AH44">
        <v>45.317470424095944</v>
      </c>
      <c r="AI44">
        <v>0</v>
      </c>
      <c r="AJ44">
        <v>0</v>
      </c>
      <c r="AK44">
        <v>15.114634638207868</v>
      </c>
      <c r="AL44">
        <v>0</v>
      </c>
      <c r="AM44">
        <v>0</v>
      </c>
      <c r="AN44">
        <v>0.68342420074921018</v>
      </c>
      <c r="AO44">
        <v>0</v>
      </c>
      <c r="AP44">
        <v>0.75912420381110179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484.02071652348576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4.8899759534477107</v>
      </c>
      <c r="L45">
        <v>125.54977755606512</v>
      </c>
      <c r="M45">
        <v>27.24902034883721</v>
      </c>
      <c r="N45">
        <v>35.1859590374563</v>
      </c>
      <c r="O45">
        <v>0</v>
      </c>
      <c r="P45">
        <v>41.37980803976253</v>
      </c>
      <c r="Q45">
        <v>3.901365973377704</v>
      </c>
      <c r="R45">
        <v>6.898629253981559</v>
      </c>
      <c r="S45">
        <v>3.8596395767410412</v>
      </c>
      <c r="T45">
        <v>0</v>
      </c>
      <c r="U45">
        <v>60.009315356032026</v>
      </c>
      <c r="V45">
        <v>3.8603598776097914</v>
      </c>
      <c r="W45">
        <v>13.123737027309703</v>
      </c>
      <c r="X45">
        <v>43.940420730558692</v>
      </c>
      <c r="Y45">
        <v>0</v>
      </c>
      <c r="Z45">
        <v>3.8645520340909094</v>
      </c>
      <c r="AA45">
        <v>3.7447285333333333</v>
      </c>
      <c r="AB45">
        <v>11.708161574629045</v>
      </c>
      <c r="AC45">
        <v>8.611986510342712</v>
      </c>
      <c r="AD45">
        <v>5.1121900538650751</v>
      </c>
      <c r="AE45">
        <v>14.647511168441158</v>
      </c>
      <c r="AF45">
        <v>0</v>
      </c>
      <c r="AG45">
        <v>11.803821545917586</v>
      </c>
      <c r="AH45">
        <v>45.317470424095944</v>
      </c>
      <c r="AI45">
        <v>0</v>
      </c>
      <c r="AJ45">
        <v>0</v>
      </c>
      <c r="AK45">
        <v>15.114634638207868</v>
      </c>
      <c r="AL45">
        <v>0</v>
      </c>
      <c r="AM45">
        <v>0</v>
      </c>
      <c r="AN45">
        <v>0.68342420074921018</v>
      </c>
      <c r="AO45">
        <v>0</v>
      </c>
      <c r="AP45">
        <v>0.75912420381110179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512.11595275811317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4.8899759534477107</v>
      </c>
      <c r="L46">
        <v>125.54977755606512</v>
      </c>
      <c r="M46">
        <v>27.24902034883721</v>
      </c>
      <c r="N46">
        <v>35.1859590374563</v>
      </c>
      <c r="O46">
        <v>0</v>
      </c>
      <c r="P46">
        <v>41.37980803976253</v>
      </c>
      <c r="Q46">
        <v>3.901365973377704</v>
      </c>
      <c r="R46">
        <v>6.898629253981559</v>
      </c>
      <c r="S46">
        <v>3.8596395767410412</v>
      </c>
      <c r="T46">
        <v>0</v>
      </c>
      <c r="U46">
        <v>60.009315356032026</v>
      </c>
      <c r="V46">
        <v>3.8603598776097914</v>
      </c>
      <c r="W46">
        <v>13.123737027309703</v>
      </c>
      <c r="X46">
        <v>43.940420730558692</v>
      </c>
      <c r="Y46">
        <v>0</v>
      </c>
      <c r="Z46">
        <v>3.8645520340909094</v>
      </c>
      <c r="AA46">
        <v>3.7447285333333333</v>
      </c>
      <c r="AB46">
        <v>11.708161574629045</v>
      </c>
      <c r="AC46">
        <v>8.611986510342712</v>
      </c>
      <c r="AD46">
        <v>5.1121900538650751</v>
      </c>
      <c r="AE46">
        <v>14.647511168441158</v>
      </c>
      <c r="AF46">
        <v>0</v>
      </c>
      <c r="AG46">
        <v>11.803821545917586</v>
      </c>
      <c r="AH46">
        <v>45.317470424095944</v>
      </c>
      <c r="AI46">
        <v>0</v>
      </c>
      <c r="AJ46">
        <v>0</v>
      </c>
      <c r="AK46">
        <v>15.114634638207868</v>
      </c>
      <c r="AL46">
        <v>0</v>
      </c>
      <c r="AM46">
        <v>0</v>
      </c>
      <c r="AN46">
        <v>0.68342420074921018</v>
      </c>
      <c r="AO46">
        <v>0</v>
      </c>
      <c r="AP46">
        <v>0.75912420381110179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510.48037045811321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4.8899759534477107</v>
      </c>
      <c r="L47">
        <v>125.54977755606512</v>
      </c>
      <c r="M47">
        <v>27.24902034883721</v>
      </c>
      <c r="N47">
        <v>35.1859590374563</v>
      </c>
      <c r="O47">
        <v>0</v>
      </c>
      <c r="P47">
        <v>41.37980803976253</v>
      </c>
      <c r="Q47">
        <v>3.901365973377704</v>
      </c>
      <c r="R47">
        <v>6.898629253981559</v>
      </c>
      <c r="S47">
        <v>3.8596395767410412</v>
      </c>
      <c r="T47">
        <v>0</v>
      </c>
      <c r="U47">
        <v>60.009315356032026</v>
      </c>
      <c r="V47">
        <v>3.8603598776097914</v>
      </c>
      <c r="W47">
        <v>13.029857982815443</v>
      </c>
      <c r="X47">
        <v>43.942497357910902</v>
      </c>
      <c r="Y47">
        <v>0</v>
      </c>
      <c r="Z47">
        <v>3.8645520340909094</v>
      </c>
      <c r="AA47">
        <v>0</v>
      </c>
      <c r="AB47">
        <v>11.708161574629045</v>
      </c>
      <c r="AC47">
        <v>8.611986510342712</v>
      </c>
      <c r="AD47">
        <v>5.1121900538650751</v>
      </c>
      <c r="AE47">
        <v>14.647511168441158</v>
      </c>
      <c r="AF47">
        <v>0</v>
      </c>
      <c r="AG47">
        <v>11.803821545917586</v>
      </c>
      <c r="AH47">
        <v>45.317470424095944</v>
      </c>
      <c r="AI47">
        <v>0</v>
      </c>
      <c r="AJ47">
        <v>0</v>
      </c>
      <c r="AK47">
        <v>15.114634638207868</v>
      </c>
      <c r="AL47">
        <v>0</v>
      </c>
      <c r="AM47">
        <v>0</v>
      </c>
      <c r="AN47">
        <v>0.68342420074921018</v>
      </c>
      <c r="AO47">
        <v>0</v>
      </c>
      <c r="AP47">
        <v>0.75912420381110179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506.64383950763789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4.8998420434366903</v>
      </c>
      <c r="L48">
        <v>125.54977755606512</v>
      </c>
      <c r="M48">
        <v>27.24902034883721</v>
      </c>
      <c r="N48">
        <v>35.1859590374563</v>
      </c>
      <c r="O48">
        <v>0</v>
      </c>
      <c r="P48">
        <v>41.37980803976253</v>
      </c>
      <c r="Q48">
        <v>3.901365973377704</v>
      </c>
      <c r="R48">
        <v>6.898629253981559</v>
      </c>
      <c r="S48">
        <v>3.8596395767410412</v>
      </c>
      <c r="T48">
        <v>0</v>
      </c>
      <c r="U48">
        <v>60.009315356032026</v>
      </c>
      <c r="V48">
        <v>3.8603598776097914</v>
      </c>
      <c r="W48">
        <v>13.127545610474632</v>
      </c>
      <c r="X48">
        <v>43.942497357910902</v>
      </c>
      <c r="Y48">
        <v>0</v>
      </c>
      <c r="Z48">
        <v>3.8645520340909094</v>
      </c>
      <c r="AA48">
        <v>0</v>
      </c>
      <c r="AB48">
        <v>11.708161574629045</v>
      </c>
      <c r="AC48">
        <v>8.611986510342712</v>
      </c>
      <c r="AD48">
        <v>2.348632410228582</v>
      </c>
      <c r="AE48">
        <v>14.647511168441158</v>
      </c>
      <c r="AF48">
        <v>0</v>
      </c>
      <c r="AG48">
        <v>11.803821545917586</v>
      </c>
      <c r="AH48">
        <v>45.317470424095944</v>
      </c>
      <c r="AI48">
        <v>0</v>
      </c>
      <c r="AJ48">
        <v>0</v>
      </c>
      <c r="AK48">
        <v>15.114634638207868</v>
      </c>
      <c r="AL48">
        <v>0</v>
      </c>
      <c r="AM48">
        <v>0</v>
      </c>
      <c r="AN48">
        <v>0.68342420074921018</v>
      </c>
      <c r="AO48">
        <v>0</v>
      </c>
      <c r="AP48">
        <v>0.75912420381110179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503.98783558164956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4.8998420434366903</v>
      </c>
      <c r="L49">
        <v>125.54977755606512</v>
      </c>
      <c r="M49">
        <v>27.24902034883721</v>
      </c>
      <c r="N49">
        <v>35.1859590374563</v>
      </c>
      <c r="O49">
        <v>0</v>
      </c>
      <c r="P49">
        <v>41.37980803976253</v>
      </c>
      <c r="Q49">
        <v>3.9246380682764364</v>
      </c>
      <c r="R49">
        <v>6.9015217610062907</v>
      </c>
      <c r="S49">
        <v>3.8922684648173207</v>
      </c>
      <c r="T49">
        <v>0</v>
      </c>
      <c r="U49">
        <v>60.009315356032026</v>
      </c>
      <c r="V49">
        <v>3.8597144598088815</v>
      </c>
      <c r="W49">
        <v>13.127545610474632</v>
      </c>
      <c r="X49">
        <v>43.942497357910902</v>
      </c>
      <c r="Y49">
        <v>0</v>
      </c>
      <c r="Z49">
        <v>3.8645520340909094</v>
      </c>
      <c r="AA49">
        <v>0</v>
      </c>
      <c r="AB49">
        <v>11.708161574629045</v>
      </c>
      <c r="AC49">
        <v>8.611986510342712</v>
      </c>
      <c r="AD49">
        <v>2.348632410228582</v>
      </c>
      <c r="AE49">
        <v>14.647511168441158</v>
      </c>
      <c r="AF49">
        <v>0</v>
      </c>
      <c r="AG49">
        <v>11.803821545917586</v>
      </c>
      <c r="AH49">
        <v>45.317470424095944</v>
      </c>
      <c r="AI49">
        <v>0</v>
      </c>
      <c r="AJ49">
        <v>0</v>
      </c>
      <c r="AK49">
        <v>15.114634638207868</v>
      </c>
      <c r="AL49">
        <v>0</v>
      </c>
      <c r="AM49">
        <v>0</v>
      </c>
      <c r="AN49">
        <v>0.68342420074921018</v>
      </c>
      <c r="AO49">
        <v>0</v>
      </c>
      <c r="AP49">
        <v>0.75912420381110179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505.68156595384841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4.8998420434366903</v>
      </c>
      <c r="L50">
        <v>125.54977755606512</v>
      </c>
      <c r="M50">
        <v>27.24902034883721</v>
      </c>
      <c r="N50">
        <v>35.1859590374563</v>
      </c>
      <c r="O50">
        <v>0</v>
      </c>
      <c r="P50">
        <v>41.37980803976253</v>
      </c>
      <c r="Q50">
        <v>3.9246380682764364</v>
      </c>
      <c r="R50">
        <v>6.9015217610062907</v>
      </c>
      <c r="S50">
        <v>3.8922684648173207</v>
      </c>
      <c r="T50">
        <v>0</v>
      </c>
      <c r="U50">
        <v>60.009315356032026</v>
      </c>
      <c r="V50">
        <v>3.8597144598088815</v>
      </c>
      <c r="W50">
        <v>13.127545610474632</v>
      </c>
      <c r="X50">
        <v>43.942497357910902</v>
      </c>
      <c r="Y50">
        <v>0</v>
      </c>
      <c r="Z50">
        <v>3.8645520340909094</v>
      </c>
      <c r="AA50">
        <v>0</v>
      </c>
      <c r="AB50">
        <v>11.708161574629045</v>
      </c>
      <c r="AC50">
        <v>8.611986510342712</v>
      </c>
      <c r="AD50">
        <v>2.348632410228582</v>
      </c>
      <c r="AE50">
        <v>14.647511168441158</v>
      </c>
      <c r="AF50">
        <v>0</v>
      </c>
      <c r="AG50">
        <v>11.803821545917586</v>
      </c>
      <c r="AH50">
        <v>45.317470424095944</v>
      </c>
      <c r="AI50">
        <v>0</v>
      </c>
      <c r="AJ50">
        <v>0</v>
      </c>
      <c r="AK50">
        <v>15.114634638207868</v>
      </c>
      <c r="AL50">
        <v>0</v>
      </c>
      <c r="AM50">
        <v>0</v>
      </c>
      <c r="AN50">
        <v>0.68342420074921018</v>
      </c>
      <c r="AO50">
        <v>0</v>
      </c>
      <c r="AP50">
        <v>0.75912420381110179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505.68156595384841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4.8998420434366903</v>
      </c>
      <c r="L51">
        <v>125.54977755606512</v>
      </c>
      <c r="M51">
        <v>27.24902034883721</v>
      </c>
      <c r="N51">
        <v>35.1859590374563</v>
      </c>
      <c r="O51">
        <v>0</v>
      </c>
      <c r="P51">
        <v>41.37980803976253</v>
      </c>
      <c r="Q51">
        <v>3.9408160729080364</v>
      </c>
      <c r="R51">
        <v>6.9885527950310564</v>
      </c>
      <c r="S51">
        <v>3.8605357753573859</v>
      </c>
      <c r="T51">
        <v>0</v>
      </c>
      <c r="U51">
        <v>60.009315356032026</v>
      </c>
      <c r="V51">
        <v>6.1595829965156801</v>
      </c>
      <c r="W51">
        <v>13.127545610474632</v>
      </c>
      <c r="X51">
        <v>43.942497357910902</v>
      </c>
      <c r="Y51">
        <v>0</v>
      </c>
      <c r="Z51">
        <v>3.8645520340909094</v>
      </c>
      <c r="AA51">
        <v>0</v>
      </c>
      <c r="AB51">
        <v>11.708161574629045</v>
      </c>
      <c r="AC51">
        <v>8.611986510342712</v>
      </c>
      <c r="AD51">
        <v>2.348632410228582</v>
      </c>
      <c r="AE51">
        <v>14.647511168441158</v>
      </c>
      <c r="AF51">
        <v>0</v>
      </c>
      <c r="AG51">
        <v>11.803821545917586</v>
      </c>
      <c r="AH51">
        <v>45.317470424095944</v>
      </c>
      <c r="AI51">
        <v>0</v>
      </c>
      <c r="AJ51">
        <v>0</v>
      </c>
      <c r="AK51">
        <v>15.114634638207868</v>
      </c>
      <c r="AL51">
        <v>0</v>
      </c>
      <c r="AM51">
        <v>0</v>
      </c>
      <c r="AN51">
        <v>0.68342420074921018</v>
      </c>
      <c r="AO51">
        <v>0</v>
      </c>
      <c r="AP51">
        <v>0.75912420381110179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508.05291083975163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4.8998420434366903</v>
      </c>
      <c r="L52">
        <v>125.54977755606512</v>
      </c>
      <c r="M52">
        <v>27.24902034883721</v>
      </c>
      <c r="N52">
        <v>35.1859590374563</v>
      </c>
      <c r="O52">
        <v>0</v>
      </c>
      <c r="P52">
        <v>41.37980803976253</v>
      </c>
      <c r="Q52">
        <v>3.8600748886227541</v>
      </c>
      <c r="R52">
        <v>6.7608525810192237</v>
      </c>
      <c r="S52">
        <v>3.8601739799899955</v>
      </c>
      <c r="T52">
        <v>0</v>
      </c>
      <c r="U52">
        <v>60.009315356032026</v>
      </c>
      <c r="V52">
        <v>6.1595829965156801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0</v>
      </c>
      <c r="AB52">
        <v>11.708161574629045</v>
      </c>
      <c r="AC52">
        <v>8.611986510342712</v>
      </c>
      <c r="AD52">
        <v>2.348632410228582</v>
      </c>
      <c r="AE52">
        <v>14.647511168441158</v>
      </c>
      <c r="AF52">
        <v>0</v>
      </c>
      <c r="AG52">
        <v>11.803821545917586</v>
      </c>
      <c r="AH52">
        <v>45.317470424095944</v>
      </c>
      <c r="AI52">
        <v>0</v>
      </c>
      <c r="AJ52">
        <v>0</v>
      </c>
      <c r="AK52">
        <v>15.114634638207868</v>
      </c>
      <c r="AL52">
        <v>0</v>
      </c>
      <c r="AM52">
        <v>0</v>
      </c>
      <c r="AN52">
        <v>0.68342420074921018</v>
      </c>
      <c r="AO52">
        <v>0</v>
      </c>
      <c r="AP52">
        <v>0.75912420381110179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506.10852534608711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4.8300256039998954</v>
      </c>
      <c r="L53">
        <v>127.91073875690608</v>
      </c>
      <c r="M53">
        <v>27.24902034883721</v>
      </c>
      <c r="N53">
        <v>35.1859590374563</v>
      </c>
      <c r="O53">
        <v>0</v>
      </c>
      <c r="P53">
        <v>41.37980803976253</v>
      </c>
      <c r="Q53">
        <v>3.8605511634615377</v>
      </c>
      <c r="R53">
        <v>6.7552211014669927</v>
      </c>
      <c r="S53">
        <v>3.8609053913480884</v>
      </c>
      <c r="T53">
        <v>0</v>
      </c>
      <c r="U53">
        <v>60.009315356032026</v>
      </c>
      <c r="V53">
        <v>6.1595829965156801</v>
      </c>
      <c r="W53">
        <v>13.127545610474632</v>
      </c>
      <c r="X53">
        <v>43.942497357910902</v>
      </c>
      <c r="Y53">
        <v>0</v>
      </c>
      <c r="Z53">
        <v>1.9322761704545457</v>
      </c>
      <c r="AA53">
        <v>0</v>
      </c>
      <c r="AB53">
        <v>11.708161574629045</v>
      </c>
      <c r="AC53">
        <v>8.611986510342712</v>
      </c>
      <c r="AD53">
        <v>2.348632410228582</v>
      </c>
      <c r="AE53">
        <v>14.647511168441158</v>
      </c>
      <c r="AF53">
        <v>0</v>
      </c>
      <c r="AG53">
        <v>11.803821545917586</v>
      </c>
      <c r="AH53">
        <v>45.317470424095944</v>
      </c>
      <c r="AI53">
        <v>0</v>
      </c>
      <c r="AJ53">
        <v>0</v>
      </c>
      <c r="AK53">
        <v>15.114634638207868</v>
      </c>
      <c r="AL53">
        <v>0</v>
      </c>
      <c r="AM53">
        <v>0</v>
      </c>
      <c r="AN53">
        <v>0.68342420074921018</v>
      </c>
      <c r="AO53">
        <v>0</v>
      </c>
      <c r="AP53">
        <v>1.1386859989229494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506.84253224561138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4.8300027347152028</v>
      </c>
      <c r="L54">
        <v>127.91073875690608</v>
      </c>
      <c r="M54">
        <v>27.24902034883721</v>
      </c>
      <c r="N54">
        <v>35.1859590374563</v>
      </c>
      <c r="O54">
        <v>0</v>
      </c>
      <c r="P54">
        <v>41.37980803976253</v>
      </c>
      <c r="Q54">
        <v>3.8605511634615377</v>
      </c>
      <c r="R54">
        <v>6.7552211014669927</v>
      </c>
      <c r="S54">
        <v>3.8609053913480884</v>
      </c>
      <c r="T54">
        <v>0</v>
      </c>
      <c r="U54">
        <v>60.009315356032026</v>
      </c>
      <c r="V54">
        <v>6.1595829965156801</v>
      </c>
      <c r="W54">
        <v>13.127545610474632</v>
      </c>
      <c r="X54">
        <v>43.942497357910902</v>
      </c>
      <c r="Y54">
        <v>0</v>
      </c>
      <c r="Z54">
        <v>1.9322761704545457</v>
      </c>
      <c r="AA54">
        <v>0</v>
      </c>
      <c r="AB54">
        <v>11.708161574629045</v>
      </c>
      <c r="AC54">
        <v>8.611986510342712</v>
      </c>
      <c r="AD54">
        <v>2.348632410228582</v>
      </c>
      <c r="AE54">
        <v>14.647511168441158</v>
      </c>
      <c r="AF54">
        <v>0</v>
      </c>
      <c r="AG54">
        <v>11.803821545917586</v>
      </c>
      <c r="AH54">
        <v>45.317470424095944</v>
      </c>
      <c r="AI54">
        <v>0</v>
      </c>
      <c r="AJ54">
        <v>0</v>
      </c>
      <c r="AK54">
        <v>15.114634638207868</v>
      </c>
      <c r="AL54">
        <v>0</v>
      </c>
      <c r="AM54">
        <v>0</v>
      </c>
      <c r="AN54">
        <v>0.68342420074921018</v>
      </c>
      <c r="AO54">
        <v>0</v>
      </c>
      <c r="AP54">
        <v>1.1386859989229494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506.84250937632663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4.5998706774804745</v>
      </c>
      <c r="L55">
        <v>127.91073875690608</v>
      </c>
      <c r="M55">
        <v>27.24902034883721</v>
      </c>
      <c r="N55">
        <v>35.1859590374563</v>
      </c>
      <c r="O55">
        <v>0</v>
      </c>
      <c r="P55">
        <v>41.37980803976253</v>
      </c>
      <c r="Q55">
        <v>3.3404769134615377</v>
      </c>
      <c r="R55">
        <v>5.8794369944954123</v>
      </c>
      <c r="S55">
        <v>3.3790930588235293</v>
      </c>
      <c r="T55">
        <v>0</v>
      </c>
      <c r="U55">
        <v>60.009315356032026</v>
      </c>
      <c r="V55">
        <v>6.1595829965156801</v>
      </c>
      <c r="W55">
        <v>13.127545610474632</v>
      </c>
      <c r="X55">
        <v>43.942497357910902</v>
      </c>
      <c r="Y55">
        <v>0</v>
      </c>
      <c r="Z55">
        <v>1.9322761704545457</v>
      </c>
      <c r="AA55">
        <v>0</v>
      </c>
      <c r="AB55">
        <v>11.708161574629045</v>
      </c>
      <c r="AC55">
        <v>8.611986510342712</v>
      </c>
      <c r="AD55">
        <v>2.348632410228582</v>
      </c>
      <c r="AE55">
        <v>14.647511168441158</v>
      </c>
      <c r="AF55">
        <v>0</v>
      </c>
      <c r="AG55">
        <v>11.803821545917586</v>
      </c>
      <c r="AH55">
        <v>45.317470424095944</v>
      </c>
      <c r="AI55">
        <v>0</v>
      </c>
      <c r="AJ55">
        <v>0</v>
      </c>
      <c r="AK55">
        <v>15.114634638207868</v>
      </c>
      <c r="AL55">
        <v>0</v>
      </c>
      <c r="AM55">
        <v>0</v>
      </c>
      <c r="AN55">
        <v>0.68342420074921018</v>
      </c>
      <c r="AO55">
        <v>0</v>
      </c>
      <c r="AP55">
        <v>3.6058393545153273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508.83744228518833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4.6101450125972576</v>
      </c>
      <c r="L56">
        <v>127.91073875690608</v>
      </c>
      <c r="M56">
        <v>27.24902034883721</v>
      </c>
      <c r="N56">
        <v>35.1859590374563</v>
      </c>
      <c r="O56">
        <v>0</v>
      </c>
      <c r="P56">
        <v>41.37980803976253</v>
      </c>
      <c r="Q56">
        <v>3.3404769134615377</v>
      </c>
      <c r="R56">
        <v>5.8794369944954123</v>
      </c>
      <c r="S56">
        <v>3.3790930588235293</v>
      </c>
      <c r="T56">
        <v>0</v>
      </c>
      <c r="U56">
        <v>60.009315356032026</v>
      </c>
      <c r="V56">
        <v>6.1595829965156801</v>
      </c>
      <c r="W56">
        <v>13.127545610474632</v>
      </c>
      <c r="X56">
        <v>43.942497357910902</v>
      </c>
      <c r="Y56">
        <v>0</v>
      </c>
      <c r="Z56">
        <v>1.9322761704545457</v>
      </c>
      <c r="AA56">
        <v>0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11.803821545917586</v>
      </c>
      <c r="AH56">
        <v>45.317470424095944</v>
      </c>
      <c r="AI56">
        <v>0</v>
      </c>
      <c r="AJ56">
        <v>0</v>
      </c>
      <c r="AK56">
        <v>15.114634638207868</v>
      </c>
      <c r="AL56">
        <v>0</v>
      </c>
      <c r="AM56">
        <v>0</v>
      </c>
      <c r="AN56">
        <v>0.68342420074921018</v>
      </c>
      <c r="AO56">
        <v>0</v>
      </c>
      <c r="AP56">
        <v>3.6058393545153273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511.91346497477377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4.8099575648942814</v>
      </c>
      <c r="L57">
        <v>127.91073875690608</v>
      </c>
      <c r="M57">
        <v>27.24902034883721</v>
      </c>
      <c r="N57">
        <v>35.1859590374563</v>
      </c>
      <c r="O57">
        <v>0</v>
      </c>
      <c r="P57">
        <v>41.37980803976253</v>
      </c>
      <c r="Q57">
        <v>3.8604138722077921</v>
      </c>
      <c r="R57">
        <v>6.7606430726643598</v>
      </c>
      <c r="S57">
        <v>3.8581480483516488</v>
      </c>
      <c r="T57">
        <v>0</v>
      </c>
      <c r="U57">
        <v>59.317810944550672</v>
      </c>
      <c r="V57">
        <v>6.1595829965156801</v>
      </c>
      <c r="W57">
        <v>13.127545610474632</v>
      </c>
      <c r="X57">
        <v>43.942497357910902</v>
      </c>
      <c r="Y57">
        <v>0</v>
      </c>
      <c r="Z57">
        <v>1.9322761704545457</v>
      </c>
      <c r="AA57">
        <v>0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11.803821545917586</v>
      </c>
      <c r="AH57">
        <v>45.317470424095944</v>
      </c>
      <c r="AI57">
        <v>0</v>
      </c>
      <c r="AJ57">
        <v>0</v>
      </c>
      <c r="AK57">
        <v>15.114634638207868</v>
      </c>
      <c r="AL57">
        <v>0</v>
      </c>
      <c r="AM57">
        <v>0</v>
      </c>
      <c r="AN57">
        <v>0.68342420074921018</v>
      </c>
      <c r="AO57">
        <v>0</v>
      </c>
      <c r="AP57">
        <v>3.6058393545153273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513.3019711420327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9.0500787449089355</v>
      </c>
      <c r="L58">
        <v>127.91810052604318</v>
      </c>
      <c r="M58">
        <v>27.24902034883721</v>
      </c>
      <c r="N58">
        <v>35.1859590374563</v>
      </c>
      <c r="O58">
        <v>0</v>
      </c>
      <c r="P58">
        <v>41.37980803976253</v>
      </c>
      <c r="Q58">
        <v>3.8604138722077921</v>
      </c>
      <c r="R58">
        <v>6.7606441522491343</v>
      </c>
      <c r="S58">
        <v>3.8581480483516488</v>
      </c>
      <c r="T58">
        <v>0</v>
      </c>
      <c r="U58">
        <v>59.317810944550672</v>
      </c>
      <c r="V58">
        <v>6.1595829965156801</v>
      </c>
      <c r="W58">
        <v>13.127545610474632</v>
      </c>
      <c r="X58">
        <v>43.942497357910902</v>
      </c>
      <c r="Y58">
        <v>0</v>
      </c>
      <c r="Z58">
        <v>1.9322761704545457</v>
      </c>
      <c r="AA58">
        <v>3.7447285333333333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11.803821545917586</v>
      </c>
      <c r="AH58">
        <v>45.317470424095944</v>
      </c>
      <c r="AI58">
        <v>0</v>
      </c>
      <c r="AJ58">
        <v>0</v>
      </c>
      <c r="AK58">
        <v>15.114634638207868</v>
      </c>
      <c r="AL58">
        <v>0</v>
      </c>
      <c r="AM58">
        <v>0</v>
      </c>
      <c r="AN58">
        <v>0.68342420074921018</v>
      </c>
      <c r="AO58">
        <v>0</v>
      </c>
      <c r="AP58">
        <v>0.75912420381110179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516.81188625339826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9.0500654521170567</v>
      </c>
      <c r="L59">
        <v>127.91810052604318</v>
      </c>
      <c r="M59">
        <v>27.24902034883721</v>
      </c>
      <c r="N59">
        <v>35.1859590374563</v>
      </c>
      <c r="O59">
        <v>0</v>
      </c>
      <c r="P59">
        <v>41.37980803976253</v>
      </c>
      <c r="Q59">
        <v>6.468832085086917</v>
      </c>
      <c r="R59">
        <v>12.560236893705325</v>
      </c>
      <c r="S59">
        <v>7.8181630322097382</v>
      </c>
      <c r="T59">
        <v>0</v>
      </c>
      <c r="U59">
        <v>59.317810944550672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3.8645520340909094</v>
      </c>
      <c r="AA59">
        <v>3.7447285333333333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11.803821545917586</v>
      </c>
      <c r="AH59">
        <v>45.317470424095944</v>
      </c>
      <c r="AI59">
        <v>0</v>
      </c>
      <c r="AJ59">
        <v>0</v>
      </c>
      <c r="AK59">
        <v>15.114634638207868</v>
      </c>
      <c r="AL59">
        <v>0</v>
      </c>
      <c r="AM59">
        <v>0</v>
      </c>
      <c r="AN59">
        <v>0.68342420074921018</v>
      </c>
      <c r="AO59">
        <v>0</v>
      </c>
      <c r="AP59">
        <v>1.1386859989229494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531.49173655754794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9.0500654521170567</v>
      </c>
      <c r="L60">
        <v>127.91810052604318</v>
      </c>
      <c r="M60">
        <v>27.24902034883721</v>
      </c>
      <c r="N60">
        <v>35.1859590374563</v>
      </c>
      <c r="O60">
        <v>0</v>
      </c>
      <c r="P60">
        <v>41.37980803976253</v>
      </c>
      <c r="Q60">
        <v>6.468832085086917</v>
      </c>
      <c r="R60">
        <v>12.560236893705325</v>
      </c>
      <c r="S60">
        <v>7.8181630322097382</v>
      </c>
      <c r="T60">
        <v>0</v>
      </c>
      <c r="U60">
        <v>59.317810944550672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3.8645520340909094</v>
      </c>
      <c r="AA60">
        <v>3.7447285333333333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11.803821545917586</v>
      </c>
      <c r="AH60">
        <v>45.317470424095944</v>
      </c>
      <c r="AI60">
        <v>0</v>
      </c>
      <c r="AJ60">
        <v>0</v>
      </c>
      <c r="AK60">
        <v>15.114634638207868</v>
      </c>
      <c r="AL60">
        <v>0</v>
      </c>
      <c r="AM60">
        <v>0</v>
      </c>
      <c r="AN60">
        <v>0.68342420074921018</v>
      </c>
      <c r="AO60">
        <v>0</v>
      </c>
      <c r="AP60">
        <v>1.1386859989229494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531.49173655754794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9.0500253339046282</v>
      </c>
      <c r="L61">
        <v>125.55041547625613</v>
      </c>
      <c r="M61">
        <v>27.24902034883721</v>
      </c>
      <c r="N61">
        <v>35.1859590374563</v>
      </c>
      <c r="O61">
        <v>0</v>
      </c>
      <c r="P61">
        <v>41.37980803976253</v>
      </c>
      <c r="Q61">
        <v>6.468832085086917</v>
      </c>
      <c r="R61">
        <v>12.560236893705325</v>
      </c>
      <c r="S61">
        <v>7.8181630322097382</v>
      </c>
      <c r="T61">
        <v>0</v>
      </c>
      <c r="U61">
        <v>59.317810944550672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3.8645520340909094</v>
      </c>
      <c r="AA61">
        <v>3.7447285333333333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11.803821545917586</v>
      </c>
      <c r="AH61">
        <v>45.317470424095944</v>
      </c>
      <c r="AI61">
        <v>0</v>
      </c>
      <c r="AJ61">
        <v>0</v>
      </c>
      <c r="AK61">
        <v>15.114634638207868</v>
      </c>
      <c r="AL61">
        <v>0</v>
      </c>
      <c r="AM61">
        <v>0</v>
      </c>
      <c r="AN61">
        <v>0.97895939599593118</v>
      </c>
      <c r="AO61">
        <v>0</v>
      </c>
      <c r="AP61">
        <v>1.1386859989229494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529.41954658479528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9.0500253339046282</v>
      </c>
      <c r="L62">
        <v>125.55384683401495</v>
      </c>
      <c r="M62">
        <v>27.24902034883721</v>
      </c>
      <c r="N62">
        <v>35.1859590374563</v>
      </c>
      <c r="O62">
        <v>0</v>
      </c>
      <c r="P62">
        <v>41.37980803976253</v>
      </c>
      <c r="Q62">
        <v>6.468832085086917</v>
      </c>
      <c r="R62">
        <v>12.560236893705325</v>
      </c>
      <c r="S62">
        <v>7.8181630322097382</v>
      </c>
      <c r="T62">
        <v>0</v>
      </c>
      <c r="U62">
        <v>59.317810944550672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3.8645520340909094</v>
      </c>
      <c r="AA62">
        <v>3.7447285333333333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11.803821545917586</v>
      </c>
      <c r="AH62">
        <v>45.317470424095944</v>
      </c>
      <c r="AI62">
        <v>0</v>
      </c>
      <c r="AJ62">
        <v>0</v>
      </c>
      <c r="AK62">
        <v>15.114634638207868</v>
      </c>
      <c r="AL62">
        <v>0</v>
      </c>
      <c r="AM62">
        <v>0</v>
      </c>
      <c r="AN62">
        <v>0.97895939599593118</v>
      </c>
      <c r="AO62">
        <v>0</v>
      </c>
      <c r="AP62">
        <v>1.1386859989229494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529.4229779425541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9.0500253339046282</v>
      </c>
      <c r="L63">
        <v>193.15695097563588</v>
      </c>
      <c r="M63">
        <v>27.24902034883721</v>
      </c>
      <c r="N63">
        <v>35.1859590374563</v>
      </c>
      <c r="O63">
        <v>0</v>
      </c>
      <c r="P63">
        <v>41.37980803976253</v>
      </c>
      <c r="Q63">
        <v>6.468832085086917</v>
      </c>
      <c r="R63">
        <v>12.560236893705325</v>
      </c>
      <c r="S63">
        <v>7.8181630322097382</v>
      </c>
      <c r="T63">
        <v>0</v>
      </c>
      <c r="U63">
        <v>59.317810944550672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3.8645520340909094</v>
      </c>
      <c r="AA63">
        <v>3.7447285333333333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11.803821545917586</v>
      </c>
      <c r="AH63">
        <v>45.317470424095944</v>
      </c>
      <c r="AI63">
        <v>0</v>
      </c>
      <c r="AJ63">
        <v>0</v>
      </c>
      <c r="AK63">
        <v>15.114634638207868</v>
      </c>
      <c r="AL63">
        <v>0</v>
      </c>
      <c r="AM63">
        <v>0</v>
      </c>
      <c r="AN63">
        <v>0.97895939599593118</v>
      </c>
      <c r="AO63">
        <v>0</v>
      </c>
      <c r="AP63">
        <v>1.5182481008285003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597.40564418608062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9.0500253339046282</v>
      </c>
      <c r="L64">
        <v>260.77154468173359</v>
      </c>
      <c r="M64">
        <v>27.24902034883721</v>
      </c>
      <c r="N64">
        <v>35.1859590374563</v>
      </c>
      <c r="O64">
        <v>0</v>
      </c>
      <c r="P64">
        <v>41.37980803976253</v>
      </c>
      <c r="Q64">
        <v>6.468832085086917</v>
      </c>
      <c r="R64">
        <v>12.560236893705325</v>
      </c>
      <c r="S64">
        <v>7.8181630322097382</v>
      </c>
      <c r="T64">
        <v>0</v>
      </c>
      <c r="U64">
        <v>59.317810944550672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3.8645520340909094</v>
      </c>
      <c r="AA64">
        <v>3.7447285333333333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11.803821545917586</v>
      </c>
      <c r="AH64">
        <v>45.317470424095944</v>
      </c>
      <c r="AI64">
        <v>0</v>
      </c>
      <c r="AJ64">
        <v>0</v>
      </c>
      <c r="AK64">
        <v>15.114634638207868</v>
      </c>
      <c r="AL64">
        <v>0</v>
      </c>
      <c r="AM64">
        <v>0</v>
      </c>
      <c r="AN64">
        <v>0.97895939599593118</v>
      </c>
      <c r="AO64">
        <v>0</v>
      </c>
      <c r="AP64">
        <v>1.5182481008285003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665.02023789217844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9.0500253339046282</v>
      </c>
      <c r="L65">
        <v>260.77154468173359</v>
      </c>
      <c r="M65">
        <v>27.24902034883721</v>
      </c>
      <c r="N65">
        <v>35.1859590374563</v>
      </c>
      <c r="O65">
        <v>0</v>
      </c>
      <c r="P65">
        <v>41.37980803976253</v>
      </c>
      <c r="Q65">
        <v>6.468832085086917</v>
      </c>
      <c r="R65">
        <v>12.560236893705325</v>
      </c>
      <c r="S65">
        <v>7.8181630322097382</v>
      </c>
      <c r="T65">
        <v>0</v>
      </c>
      <c r="U65">
        <v>59.317810944550672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3.9085602839662448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11.803821545917586</v>
      </c>
      <c r="AH65">
        <v>45.317470424095944</v>
      </c>
      <c r="AI65">
        <v>0</v>
      </c>
      <c r="AJ65">
        <v>0</v>
      </c>
      <c r="AK65">
        <v>15.114634638207868</v>
      </c>
      <c r="AL65">
        <v>0</v>
      </c>
      <c r="AM65">
        <v>0</v>
      </c>
      <c r="AN65">
        <v>0.97895939599593118</v>
      </c>
      <c r="AO65">
        <v>0</v>
      </c>
      <c r="AP65">
        <v>3.6058393545153273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665.33938503286174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9.0500253339046282</v>
      </c>
      <c r="L66">
        <v>260.77154468173359</v>
      </c>
      <c r="M66">
        <v>27.24902034883721</v>
      </c>
      <c r="N66">
        <v>35.1859590374563</v>
      </c>
      <c r="O66">
        <v>0</v>
      </c>
      <c r="P66">
        <v>41.37980803976253</v>
      </c>
      <c r="Q66">
        <v>6.468832085086917</v>
      </c>
      <c r="R66">
        <v>12.560236893705325</v>
      </c>
      <c r="S66">
        <v>7.8181630322097382</v>
      </c>
      <c r="T66">
        <v>0</v>
      </c>
      <c r="U66">
        <v>59.317810944550672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4.159925288607595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11.803821545917586</v>
      </c>
      <c r="AH66">
        <v>45.317470424095944</v>
      </c>
      <c r="AI66">
        <v>0</v>
      </c>
      <c r="AJ66">
        <v>0</v>
      </c>
      <c r="AK66">
        <v>15.114634638207868</v>
      </c>
      <c r="AL66">
        <v>0</v>
      </c>
      <c r="AM66">
        <v>0</v>
      </c>
      <c r="AN66">
        <v>0.97895939599593118</v>
      </c>
      <c r="AO66">
        <v>0</v>
      </c>
      <c r="AP66">
        <v>3.6058393545153273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665.59075003750308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9.0500664127666361</v>
      </c>
      <c r="L67">
        <v>260.76053804372185</v>
      </c>
      <c r="M67">
        <v>27.24902034883721</v>
      </c>
      <c r="N67">
        <v>35.1859590374563</v>
      </c>
      <c r="O67">
        <v>0</v>
      </c>
      <c r="P67">
        <v>41.37980803976253</v>
      </c>
      <c r="Q67">
        <v>6.468832085086917</v>
      </c>
      <c r="R67">
        <v>12.560236893705325</v>
      </c>
      <c r="S67">
        <v>7.8181630322097382</v>
      </c>
      <c r="T67">
        <v>0</v>
      </c>
      <c r="U67">
        <v>59.317810944550672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4.1608614928270047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11.803821545917586</v>
      </c>
      <c r="AH67">
        <v>45.317470424095944</v>
      </c>
      <c r="AI67">
        <v>0</v>
      </c>
      <c r="AJ67">
        <v>0</v>
      </c>
      <c r="AK67">
        <v>15.114634638207868</v>
      </c>
      <c r="AL67">
        <v>0</v>
      </c>
      <c r="AM67">
        <v>1.303540596955252</v>
      </c>
      <c r="AN67">
        <v>0.97895939599593118</v>
      </c>
      <c r="AO67">
        <v>0</v>
      </c>
      <c r="AP67">
        <v>1.3284670498757247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664.60688897488842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9.0499261104861262</v>
      </c>
      <c r="L68">
        <v>260.76053804372185</v>
      </c>
      <c r="M68">
        <v>27.24902034883721</v>
      </c>
      <c r="N68">
        <v>35.1859590374563</v>
      </c>
      <c r="O68">
        <v>0</v>
      </c>
      <c r="P68">
        <v>41.37980803976253</v>
      </c>
      <c r="Q68">
        <v>6.468832085086917</v>
      </c>
      <c r="R68">
        <v>12.560236893705325</v>
      </c>
      <c r="S68">
        <v>7.8181630322097382</v>
      </c>
      <c r="T68">
        <v>0</v>
      </c>
      <c r="U68">
        <v>59.317810944550672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4.1608614928270047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11.803821545917586</v>
      </c>
      <c r="AH68">
        <v>45.317470424095944</v>
      </c>
      <c r="AI68">
        <v>0</v>
      </c>
      <c r="AJ68">
        <v>0</v>
      </c>
      <c r="AK68">
        <v>15.114634638207868</v>
      </c>
      <c r="AL68">
        <v>0</v>
      </c>
      <c r="AM68">
        <v>3.1205965926468724</v>
      </c>
      <c r="AN68">
        <v>0.97895939599593118</v>
      </c>
      <c r="AO68">
        <v>0</v>
      </c>
      <c r="AP68">
        <v>1.3284670498757247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666.42380466829957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9.0499518953467017</v>
      </c>
      <c r="L69">
        <v>260.76053804372185</v>
      </c>
      <c r="M69">
        <v>27.24902034883721</v>
      </c>
      <c r="N69">
        <v>35.1859590374563</v>
      </c>
      <c r="O69">
        <v>0</v>
      </c>
      <c r="P69">
        <v>41.37980803976253</v>
      </c>
      <c r="Q69">
        <v>6.468832085086917</v>
      </c>
      <c r="R69">
        <v>12.560236893705325</v>
      </c>
      <c r="S69">
        <v>7.8181630322097382</v>
      </c>
      <c r="T69">
        <v>0</v>
      </c>
      <c r="U69">
        <v>59.317810944550672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8.3086164333333326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11.803821545917586</v>
      </c>
      <c r="AH69">
        <v>45.317470424095944</v>
      </c>
      <c r="AI69">
        <v>0</v>
      </c>
      <c r="AJ69">
        <v>0</v>
      </c>
      <c r="AK69">
        <v>15.114634638207868</v>
      </c>
      <c r="AL69">
        <v>0</v>
      </c>
      <c r="AM69">
        <v>3.1205965926468724</v>
      </c>
      <c r="AN69">
        <v>1.0158998604176757</v>
      </c>
      <c r="AO69">
        <v>0</v>
      </c>
      <c r="AP69">
        <v>1.3284670498757247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670.60852585808811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9.0499403560469407</v>
      </c>
      <c r="L70">
        <v>260.76053804372185</v>
      </c>
      <c r="M70">
        <v>27.24902034883721</v>
      </c>
      <c r="N70">
        <v>35.1859590374563</v>
      </c>
      <c r="O70">
        <v>0</v>
      </c>
      <c r="P70">
        <v>41.37980803976253</v>
      </c>
      <c r="Q70">
        <v>6.468832085086917</v>
      </c>
      <c r="R70">
        <v>12.560236893705325</v>
      </c>
      <c r="S70">
        <v>7.8181630322097382</v>
      </c>
      <c r="T70">
        <v>0</v>
      </c>
      <c r="U70">
        <v>59.317810944550672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12.486797397468354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11.803821545917586</v>
      </c>
      <c r="AH70">
        <v>45.317470424095944</v>
      </c>
      <c r="AI70">
        <v>0</v>
      </c>
      <c r="AJ70">
        <v>0</v>
      </c>
      <c r="AK70">
        <v>15.114634638207868</v>
      </c>
      <c r="AL70">
        <v>0</v>
      </c>
      <c r="AM70">
        <v>3.1205965926468724</v>
      </c>
      <c r="AN70">
        <v>1.0158998604176757</v>
      </c>
      <c r="AO70">
        <v>0</v>
      </c>
      <c r="AP70">
        <v>1.3284670498757247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674.78669528292335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9.050040594477867</v>
      </c>
      <c r="L71">
        <v>260.76053804372185</v>
      </c>
      <c r="M71">
        <v>27.24902034883721</v>
      </c>
      <c r="N71">
        <v>35.1859590374563</v>
      </c>
      <c r="O71">
        <v>0</v>
      </c>
      <c r="P71">
        <v>41.37980803976253</v>
      </c>
      <c r="Q71">
        <v>6.468832085086917</v>
      </c>
      <c r="R71">
        <v>12.560236893705325</v>
      </c>
      <c r="S71">
        <v>7.8181630322097382</v>
      </c>
      <c r="T71">
        <v>0</v>
      </c>
      <c r="U71">
        <v>59.317810944550672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12.486797397468354</v>
      </c>
      <c r="AB71">
        <v>11.708161574629045</v>
      </c>
      <c r="AC71">
        <v>8.611986510342712</v>
      </c>
      <c r="AD71">
        <v>5.414380764697249</v>
      </c>
      <c r="AE71">
        <v>14.647511168441158</v>
      </c>
      <c r="AF71">
        <v>0</v>
      </c>
      <c r="AG71">
        <v>11.803821545917586</v>
      </c>
      <c r="AH71">
        <v>45.317470424095944</v>
      </c>
      <c r="AI71">
        <v>1.0562758707701867</v>
      </c>
      <c r="AJ71">
        <v>0</v>
      </c>
      <c r="AK71">
        <v>15.114634638207868</v>
      </c>
      <c r="AL71">
        <v>0</v>
      </c>
      <c r="AM71">
        <v>4.6832648108430917</v>
      </c>
      <c r="AN71">
        <v>1.0158998604176757</v>
      </c>
      <c r="AO71">
        <v>0</v>
      </c>
      <c r="AP71">
        <v>1.3284670498757247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677.40573961032067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9.0499509127541113</v>
      </c>
      <c r="L72">
        <v>208.21295338797967</v>
      </c>
      <c r="M72">
        <v>27.24902034883721</v>
      </c>
      <c r="N72">
        <v>35.1859590374563</v>
      </c>
      <c r="O72">
        <v>0</v>
      </c>
      <c r="P72">
        <v>41.37980803976253</v>
      </c>
      <c r="Q72">
        <v>6.468832085086917</v>
      </c>
      <c r="R72">
        <v>12.560236893705325</v>
      </c>
      <c r="S72">
        <v>7.8181630322097382</v>
      </c>
      <c r="T72">
        <v>0</v>
      </c>
      <c r="U72">
        <v>59.317810944550672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12.486797397468354</v>
      </c>
      <c r="AB72">
        <v>11.708161574629045</v>
      </c>
      <c r="AC72">
        <v>8.611986510342712</v>
      </c>
      <c r="AD72">
        <v>5.414380764697249</v>
      </c>
      <c r="AE72">
        <v>14.647511168441158</v>
      </c>
      <c r="AF72">
        <v>0</v>
      </c>
      <c r="AG72">
        <v>11.803821545917586</v>
      </c>
      <c r="AH72">
        <v>45.317470424095944</v>
      </c>
      <c r="AI72">
        <v>1.0562758707701867</v>
      </c>
      <c r="AJ72">
        <v>0</v>
      </c>
      <c r="AK72">
        <v>15.114634638207868</v>
      </c>
      <c r="AL72">
        <v>0</v>
      </c>
      <c r="AM72">
        <v>4.6832648108430917</v>
      </c>
      <c r="AN72">
        <v>1.0158998604176757</v>
      </c>
      <c r="AO72">
        <v>0</v>
      </c>
      <c r="AP72">
        <v>1.3284670498757247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624.85806527285467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9.0500253339046282</v>
      </c>
      <c r="L73">
        <v>185.87171669867061</v>
      </c>
      <c r="M73">
        <v>27.24902034883721</v>
      </c>
      <c r="N73">
        <v>35.1859590374563</v>
      </c>
      <c r="O73">
        <v>0</v>
      </c>
      <c r="P73">
        <v>41.37980803976253</v>
      </c>
      <c r="Q73">
        <v>6.468832085086917</v>
      </c>
      <c r="R73">
        <v>12.560236893705325</v>
      </c>
      <c r="S73">
        <v>7.8181630322097382</v>
      </c>
      <c r="T73">
        <v>0</v>
      </c>
      <c r="U73">
        <v>59.317810944550672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1.9322761704545457</v>
      </c>
      <c r="AA73">
        <v>12.486797397468354</v>
      </c>
      <c r="AB73">
        <v>11.708161574629045</v>
      </c>
      <c r="AC73">
        <v>8.611986510342712</v>
      </c>
      <c r="AD73">
        <v>5.414380764697249</v>
      </c>
      <c r="AE73">
        <v>14.647511168441158</v>
      </c>
      <c r="AF73">
        <v>0</v>
      </c>
      <c r="AG73">
        <v>11.803821545917586</v>
      </c>
      <c r="AH73">
        <v>45.317470424095944</v>
      </c>
      <c r="AI73">
        <v>1.0562758707701867</v>
      </c>
      <c r="AJ73">
        <v>0</v>
      </c>
      <c r="AK73">
        <v>15.114634638207868</v>
      </c>
      <c r="AL73">
        <v>0</v>
      </c>
      <c r="AM73">
        <v>4.6832648108430917</v>
      </c>
      <c r="AN73">
        <v>1.0158998604176757</v>
      </c>
      <c r="AO73">
        <v>0</v>
      </c>
      <c r="AP73">
        <v>1.3284670498757247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602.51690300469613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9.0500253339046282</v>
      </c>
      <c r="L74">
        <v>185.87171669867061</v>
      </c>
      <c r="M74">
        <v>27.24902034883721</v>
      </c>
      <c r="N74">
        <v>35.1859590374563</v>
      </c>
      <c r="O74">
        <v>0</v>
      </c>
      <c r="P74">
        <v>41.37980803976253</v>
      </c>
      <c r="Q74">
        <v>6.468832085086917</v>
      </c>
      <c r="R74">
        <v>12.560236893705325</v>
      </c>
      <c r="S74">
        <v>7.8181630322097382</v>
      </c>
      <c r="T74">
        <v>0</v>
      </c>
      <c r="U74">
        <v>59.317810944550672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1.9322761704545457</v>
      </c>
      <c r="AA74">
        <v>12.486797397468354</v>
      </c>
      <c r="AB74">
        <v>11.708161574629045</v>
      </c>
      <c r="AC74">
        <v>8.611986510342712</v>
      </c>
      <c r="AD74">
        <v>5.414380764697249</v>
      </c>
      <c r="AE74">
        <v>14.647511168441158</v>
      </c>
      <c r="AF74">
        <v>0</v>
      </c>
      <c r="AG74">
        <v>11.803821545917586</v>
      </c>
      <c r="AH74">
        <v>45.317470424095944</v>
      </c>
      <c r="AI74">
        <v>1.0562758707701867</v>
      </c>
      <c r="AJ74">
        <v>0</v>
      </c>
      <c r="AK74">
        <v>15.114634638207868</v>
      </c>
      <c r="AL74">
        <v>0</v>
      </c>
      <c r="AM74">
        <v>4.6832648108430917</v>
      </c>
      <c r="AN74">
        <v>1.0158998604176757</v>
      </c>
      <c r="AO74">
        <v>0</v>
      </c>
      <c r="AP74">
        <v>1.3284670498757247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602.51690300469613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9.0500253339046282</v>
      </c>
      <c r="L75">
        <v>225.22936686526623</v>
      </c>
      <c r="M75">
        <v>27.24902034883721</v>
      </c>
      <c r="N75">
        <v>35.1859590374563</v>
      </c>
      <c r="O75">
        <v>0</v>
      </c>
      <c r="P75">
        <v>41.37980803976253</v>
      </c>
      <c r="Q75">
        <v>6.468832085086917</v>
      </c>
      <c r="R75">
        <v>12.560236893705325</v>
      </c>
      <c r="S75">
        <v>7.8181630322097382</v>
      </c>
      <c r="T75">
        <v>0</v>
      </c>
      <c r="U75">
        <v>59.317810944550672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11.803821545917586</v>
      </c>
      <c r="AH75">
        <v>45.317470424095944</v>
      </c>
      <c r="AI75">
        <v>1.0562758707701867</v>
      </c>
      <c r="AJ75">
        <v>0</v>
      </c>
      <c r="AK75">
        <v>15.114634638207868</v>
      </c>
      <c r="AL75">
        <v>0</v>
      </c>
      <c r="AM75">
        <v>4.6832648108430917</v>
      </c>
      <c r="AN75">
        <v>1.0158998604176757</v>
      </c>
      <c r="AO75">
        <v>0</v>
      </c>
      <c r="AP75">
        <v>0.72116799362054673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641.26725411503662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9.0500253339046282</v>
      </c>
      <c r="L76">
        <v>300.97848089581345</v>
      </c>
      <c r="M76">
        <v>27.24902034883721</v>
      </c>
      <c r="N76">
        <v>35.1859590374563</v>
      </c>
      <c r="O76">
        <v>0</v>
      </c>
      <c r="P76">
        <v>41.37980803976253</v>
      </c>
      <c r="Q76">
        <v>6.468832085086917</v>
      </c>
      <c r="R76">
        <v>12.560236893705325</v>
      </c>
      <c r="S76">
        <v>7.8181630322097382</v>
      </c>
      <c r="T76">
        <v>0</v>
      </c>
      <c r="U76">
        <v>59.317810944550672</v>
      </c>
      <c r="V76">
        <v>6.1595829965156801</v>
      </c>
      <c r="W76">
        <v>10.309846055324213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11.803821545917586</v>
      </c>
      <c r="AH76">
        <v>45.317470424095944</v>
      </c>
      <c r="AI76">
        <v>1.0562758707701867</v>
      </c>
      <c r="AJ76">
        <v>0</v>
      </c>
      <c r="AK76">
        <v>15.114634638207868</v>
      </c>
      <c r="AL76">
        <v>0</v>
      </c>
      <c r="AM76">
        <v>4.6832648108430917</v>
      </c>
      <c r="AN76">
        <v>1.0158998604176757</v>
      </c>
      <c r="AO76">
        <v>0</v>
      </c>
      <c r="AP76">
        <v>0.72116799362054673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714.19866859043339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9.0500253339046282</v>
      </c>
      <c r="L77">
        <v>389.51317399999999</v>
      </c>
      <c r="M77">
        <v>27.24902034883721</v>
      </c>
      <c r="N77">
        <v>35.1859590374563</v>
      </c>
      <c r="O77">
        <v>0</v>
      </c>
      <c r="P77">
        <v>41.37980803976253</v>
      </c>
      <c r="Q77">
        <v>6.468832085086917</v>
      </c>
      <c r="R77">
        <v>12.560236893705325</v>
      </c>
      <c r="S77">
        <v>7.8181630322097382</v>
      </c>
      <c r="T77">
        <v>0</v>
      </c>
      <c r="U77">
        <v>59.317810944550672</v>
      </c>
      <c r="V77">
        <v>6.1595829965156801</v>
      </c>
      <c r="W77">
        <v>10.309846055324213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11.803821545917586</v>
      </c>
      <c r="AH77">
        <v>45.317470424095944</v>
      </c>
      <c r="AI77">
        <v>1.5089659685386894</v>
      </c>
      <c r="AJ77">
        <v>0</v>
      </c>
      <c r="AK77">
        <v>15.114634638207868</v>
      </c>
      <c r="AL77">
        <v>0</v>
      </c>
      <c r="AM77">
        <v>4.6832648108430917</v>
      </c>
      <c r="AN77">
        <v>1.0158998604176757</v>
      </c>
      <c r="AO77">
        <v>0</v>
      </c>
      <c r="AP77">
        <v>0.72116799362054673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805.11832765602492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9.0400324013361839</v>
      </c>
      <c r="L78">
        <v>389.51317399999999</v>
      </c>
      <c r="M78">
        <v>27.24902034883721</v>
      </c>
      <c r="N78">
        <v>35.1859590374563</v>
      </c>
      <c r="O78">
        <v>0</v>
      </c>
      <c r="P78">
        <v>41.37980803976253</v>
      </c>
      <c r="Q78">
        <v>6.468832085086917</v>
      </c>
      <c r="R78">
        <v>12.560236893705325</v>
      </c>
      <c r="S78">
        <v>7.8181630322097382</v>
      </c>
      <c r="T78">
        <v>0</v>
      </c>
      <c r="U78">
        <v>59.317810944550672</v>
      </c>
      <c r="V78">
        <v>6.1595829965156801</v>
      </c>
      <c r="W78">
        <v>10.309846055324213</v>
      </c>
      <c r="X78">
        <v>43.942497357910902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11.803821545917586</v>
      </c>
      <c r="AH78">
        <v>45.836587095916727</v>
      </c>
      <c r="AI78">
        <v>2.2634489528080342</v>
      </c>
      <c r="AJ78">
        <v>0</v>
      </c>
      <c r="AK78">
        <v>15.114634638207868</v>
      </c>
      <c r="AL78">
        <v>0</v>
      </c>
      <c r="AM78">
        <v>4.6927447562568299</v>
      </c>
      <c r="AN78">
        <v>1.0158998604176757</v>
      </c>
      <c r="AO78">
        <v>0</v>
      </c>
      <c r="AP78">
        <v>0.72116799362054673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814.42120350462392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9.0500253339046282</v>
      </c>
      <c r="L79">
        <v>318.23851101529942</v>
      </c>
      <c r="M79">
        <v>27.24902034883721</v>
      </c>
      <c r="N79">
        <v>35.1859590374563</v>
      </c>
      <c r="O79">
        <v>0</v>
      </c>
      <c r="P79">
        <v>41.37980803976253</v>
      </c>
      <c r="Q79">
        <v>6.468832085086917</v>
      </c>
      <c r="R79">
        <v>12.560236893705325</v>
      </c>
      <c r="S79">
        <v>7.8181630322097382</v>
      </c>
      <c r="T79">
        <v>0</v>
      </c>
      <c r="U79">
        <v>59.317810944550672</v>
      </c>
      <c r="V79">
        <v>6.1595829965156801</v>
      </c>
      <c r="W79">
        <v>13.127545610474632</v>
      </c>
      <c r="X79">
        <v>43.942497357910902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11.803821545917586</v>
      </c>
      <c r="AH79">
        <v>45.836587095916727</v>
      </c>
      <c r="AI79">
        <v>14.712417809243602</v>
      </c>
      <c r="AJ79">
        <v>0</v>
      </c>
      <c r="AK79">
        <v>15.114634638207868</v>
      </c>
      <c r="AL79">
        <v>0</v>
      </c>
      <c r="AM79">
        <v>4.6927447562568299</v>
      </c>
      <c r="AN79">
        <v>1.0158998604176757</v>
      </c>
      <c r="AO79">
        <v>0</v>
      </c>
      <c r="AP79">
        <v>0.72116799362054673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758.42320186407767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9.0400324013361839</v>
      </c>
      <c r="L80">
        <v>318.23851101529942</v>
      </c>
      <c r="M80">
        <v>27.24902034883721</v>
      </c>
      <c r="N80">
        <v>35.1859590374563</v>
      </c>
      <c r="O80">
        <v>0</v>
      </c>
      <c r="P80">
        <v>41.37980803976253</v>
      </c>
      <c r="Q80">
        <v>6.468832085086917</v>
      </c>
      <c r="R80">
        <v>12.560236893705325</v>
      </c>
      <c r="S80">
        <v>7.8181630322097382</v>
      </c>
      <c r="T80">
        <v>0</v>
      </c>
      <c r="U80">
        <v>59.317810944550672</v>
      </c>
      <c r="V80">
        <v>6.1595829965156801</v>
      </c>
      <c r="W80">
        <v>13.127545610474632</v>
      </c>
      <c r="X80">
        <v>43.942497357910902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11.803821545917586</v>
      </c>
      <c r="AH80">
        <v>45.836587095916727</v>
      </c>
      <c r="AI80">
        <v>14.712417809243602</v>
      </c>
      <c r="AJ80">
        <v>0</v>
      </c>
      <c r="AK80">
        <v>15.114634638207868</v>
      </c>
      <c r="AL80">
        <v>0</v>
      </c>
      <c r="AM80">
        <v>4.6927447562568299</v>
      </c>
      <c r="AN80">
        <v>1.0158998604176757</v>
      </c>
      <c r="AO80">
        <v>0</v>
      </c>
      <c r="AP80">
        <v>0.72116799362054673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758.41320893150919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9.0400324013361839</v>
      </c>
      <c r="L81">
        <v>318.15274088113819</v>
      </c>
      <c r="M81">
        <v>27.24902034883721</v>
      </c>
      <c r="N81">
        <v>35.1859590374563</v>
      </c>
      <c r="O81">
        <v>0</v>
      </c>
      <c r="P81">
        <v>41.37980803976253</v>
      </c>
      <c r="Q81">
        <v>6.468832085086917</v>
      </c>
      <c r="R81">
        <v>12.560236893705325</v>
      </c>
      <c r="S81">
        <v>7.8181630322097382</v>
      </c>
      <c r="T81">
        <v>0</v>
      </c>
      <c r="U81">
        <v>59.317810944550672</v>
      </c>
      <c r="V81">
        <v>6.1595829965156801</v>
      </c>
      <c r="W81">
        <v>13.127545610474632</v>
      </c>
      <c r="X81">
        <v>43.942497357910902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11.803821545917586</v>
      </c>
      <c r="AH81">
        <v>45.836587095916727</v>
      </c>
      <c r="AI81">
        <v>14.712417809243602</v>
      </c>
      <c r="AJ81">
        <v>0</v>
      </c>
      <c r="AK81">
        <v>15.114634638207868</v>
      </c>
      <c r="AL81">
        <v>0</v>
      </c>
      <c r="AM81">
        <v>4.6927447562568299</v>
      </c>
      <c r="AN81">
        <v>1.0158998604176757</v>
      </c>
      <c r="AO81">
        <v>0</v>
      </c>
      <c r="AP81">
        <v>0.34160589171499589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757.94787669544246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9.0400324013361839</v>
      </c>
      <c r="L82">
        <v>318.15274088113819</v>
      </c>
      <c r="M82">
        <v>27.24902034883721</v>
      </c>
      <c r="N82">
        <v>35.1859590374563</v>
      </c>
      <c r="O82">
        <v>0</v>
      </c>
      <c r="P82">
        <v>41.37980803976253</v>
      </c>
      <c r="Q82">
        <v>6.468832085086917</v>
      </c>
      <c r="R82">
        <v>12.560236893705325</v>
      </c>
      <c r="S82">
        <v>7.8181630322097382</v>
      </c>
      <c r="T82">
        <v>0</v>
      </c>
      <c r="U82">
        <v>59.317810944550672</v>
      </c>
      <c r="V82">
        <v>6.1595829965156801</v>
      </c>
      <c r="W82">
        <v>13.127545610474632</v>
      </c>
      <c r="X82">
        <v>43.942497357910902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11.803821545917586</v>
      </c>
      <c r="AH82">
        <v>45.836587095916727</v>
      </c>
      <c r="AI82">
        <v>14.712417809243602</v>
      </c>
      <c r="AJ82">
        <v>0</v>
      </c>
      <c r="AK82">
        <v>15.114634638207868</v>
      </c>
      <c r="AL82">
        <v>0</v>
      </c>
      <c r="AM82">
        <v>4.6927447562568299</v>
      </c>
      <c r="AN82">
        <v>1.0158998604176757</v>
      </c>
      <c r="AO82">
        <v>0</v>
      </c>
      <c r="AP82">
        <v>0.34160589171499589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757.94787669544246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9.0400324013361839</v>
      </c>
      <c r="L83">
        <v>318.15274088113819</v>
      </c>
      <c r="M83">
        <v>27.24902034883721</v>
      </c>
      <c r="N83">
        <v>35.1859590374563</v>
      </c>
      <c r="O83">
        <v>0</v>
      </c>
      <c r="P83">
        <v>41.37980803976253</v>
      </c>
      <c r="Q83">
        <v>6.468832085086917</v>
      </c>
      <c r="R83">
        <v>12.560236893705325</v>
      </c>
      <c r="S83">
        <v>7.8181630322097382</v>
      </c>
      <c r="T83">
        <v>0</v>
      </c>
      <c r="U83">
        <v>59.317810944550672</v>
      </c>
      <c r="V83">
        <v>6.1595829965156801</v>
      </c>
      <c r="W83">
        <v>13.127545610474632</v>
      </c>
      <c r="X83">
        <v>43.942497357910902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11.803821545917586</v>
      </c>
      <c r="AH83">
        <v>45.836587095916727</v>
      </c>
      <c r="AI83">
        <v>14.712417809243602</v>
      </c>
      <c r="AJ83">
        <v>0</v>
      </c>
      <c r="AK83">
        <v>15.114634638207868</v>
      </c>
      <c r="AL83">
        <v>0</v>
      </c>
      <c r="AM83">
        <v>4.6927447562568299</v>
      </c>
      <c r="AN83">
        <v>1.0158998604176757</v>
      </c>
      <c r="AO83">
        <v>0</v>
      </c>
      <c r="AP83">
        <v>0.34160589171499589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757.94787669544246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9.0400324013361839</v>
      </c>
      <c r="L84">
        <v>318.15274088113819</v>
      </c>
      <c r="M84">
        <v>27.24902034883721</v>
      </c>
      <c r="N84">
        <v>35.1859590374563</v>
      </c>
      <c r="O84">
        <v>0</v>
      </c>
      <c r="P84">
        <v>41.37980803976253</v>
      </c>
      <c r="Q84">
        <v>6.468832085086917</v>
      </c>
      <c r="R84">
        <v>12.560236893705325</v>
      </c>
      <c r="S84">
        <v>7.8181630322097382</v>
      </c>
      <c r="T84">
        <v>0</v>
      </c>
      <c r="U84">
        <v>59.317810944550672</v>
      </c>
      <c r="V84">
        <v>6.1595829965156801</v>
      </c>
      <c r="W84">
        <v>13.127545610474632</v>
      </c>
      <c r="X84">
        <v>43.942497357910902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11.803821545917586</v>
      </c>
      <c r="AH84">
        <v>45.836587095916727</v>
      </c>
      <c r="AI84">
        <v>14.712417809243602</v>
      </c>
      <c r="AJ84">
        <v>0</v>
      </c>
      <c r="AK84">
        <v>15.114634638207868</v>
      </c>
      <c r="AL84">
        <v>0</v>
      </c>
      <c r="AM84">
        <v>4.6927447562568299</v>
      </c>
      <c r="AN84">
        <v>1.0158998604176757</v>
      </c>
      <c r="AO84">
        <v>0</v>
      </c>
      <c r="AP84">
        <v>0.34160589171499589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757.94787669544246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9.0400324013361839</v>
      </c>
      <c r="L85">
        <v>318.15274088113819</v>
      </c>
      <c r="M85">
        <v>27.24902034883721</v>
      </c>
      <c r="N85">
        <v>35.1859590374563</v>
      </c>
      <c r="O85">
        <v>0</v>
      </c>
      <c r="P85">
        <v>41.37980803976253</v>
      </c>
      <c r="Q85">
        <v>6.468832085086917</v>
      </c>
      <c r="R85">
        <v>12.560236893705325</v>
      </c>
      <c r="S85">
        <v>7.8181630322097382</v>
      </c>
      <c r="T85">
        <v>0</v>
      </c>
      <c r="U85">
        <v>59.317810944550672</v>
      </c>
      <c r="V85">
        <v>6.1595829965156801</v>
      </c>
      <c r="W85">
        <v>13.127545610474632</v>
      </c>
      <c r="X85">
        <v>43.942497357910902</v>
      </c>
      <c r="Y85">
        <v>0</v>
      </c>
      <c r="Z85">
        <v>5.826164318181819</v>
      </c>
      <c r="AA85">
        <v>12.486797397468354</v>
      </c>
      <c r="AB85">
        <v>12.047872257258998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11.803821545917586</v>
      </c>
      <c r="AH85">
        <v>45.836587095916727</v>
      </c>
      <c r="AI85">
        <v>1.5089659685386894</v>
      </c>
      <c r="AJ85">
        <v>0</v>
      </c>
      <c r="AK85">
        <v>15.114634638207868</v>
      </c>
      <c r="AL85">
        <v>0</v>
      </c>
      <c r="AM85">
        <v>4.6927447562568299</v>
      </c>
      <c r="AN85">
        <v>1.0158998604176757</v>
      </c>
      <c r="AO85">
        <v>0</v>
      </c>
      <c r="AP85">
        <v>0.41751831209610601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744.82033727511885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9.0400324013361839</v>
      </c>
      <c r="L86">
        <v>318.15274088113819</v>
      </c>
      <c r="M86">
        <v>27.24902034883721</v>
      </c>
      <c r="N86">
        <v>35.1859590374563</v>
      </c>
      <c r="O86">
        <v>0</v>
      </c>
      <c r="P86">
        <v>41.37980803976253</v>
      </c>
      <c r="Q86">
        <v>6.468832085086917</v>
      </c>
      <c r="R86">
        <v>12.560236893705325</v>
      </c>
      <c r="S86">
        <v>7.8181630322097382</v>
      </c>
      <c r="T86">
        <v>0</v>
      </c>
      <c r="U86">
        <v>59.317810944550672</v>
      </c>
      <c r="V86">
        <v>6.1595829965156801</v>
      </c>
      <c r="W86">
        <v>13.127545610474632</v>
      </c>
      <c r="X86">
        <v>43.942497357910902</v>
      </c>
      <c r="Y86">
        <v>0</v>
      </c>
      <c r="Z86">
        <v>1.9322761704545457</v>
      </c>
      <c r="AA86">
        <v>12.486797397468354</v>
      </c>
      <c r="AB86">
        <v>11.708161574629045</v>
      </c>
      <c r="AC86">
        <v>8.611986510342712</v>
      </c>
      <c r="AD86">
        <v>8.1027820599499165</v>
      </c>
      <c r="AE86">
        <v>14.647511168441158</v>
      </c>
      <c r="AF86">
        <v>0</v>
      </c>
      <c r="AG86">
        <v>11.803821545917586</v>
      </c>
      <c r="AH86">
        <v>45.317470424095944</v>
      </c>
      <c r="AI86">
        <v>1.0562758707701867</v>
      </c>
      <c r="AJ86">
        <v>0</v>
      </c>
      <c r="AK86">
        <v>15.114634638207868</v>
      </c>
      <c r="AL86">
        <v>0</v>
      </c>
      <c r="AM86">
        <v>4.6832648108430917</v>
      </c>
      <c r="AN86">
        <v>1.0158998604176757</v>
      </c>
      <c r="AO86">
        <v>0</v>
      </c>
      <c r="AP86">
        <v>0.41751831209610601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736.56538681206848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9.0400324013361839</v>
      </c>
      <c r="L87">
        <v>318.15274088113819</v>
      </c>
      <c r="M87">
        <v>27.24902034883721</v>
      </c>
      <c r="N87">
        <v>35.1859590374563</v>
      </c>
      <c r="O87">
        <v>0</v>
      </c>
      <c r="P87">
        <v>41.37980803976253</v>
      </c>
      <c r="Q87">
        <v>6.468832085086917</v>
      </c>
      <c r="R87">
        <v>12.560236893705325</v>
      </c>
      <c r="S87">
        <v>7.8181630322097382</v>
      </c>
      <c r="T87">
        <v>0</v>
      </c>
      <c r="U87">
        <v>59.317810944550672</v>
      </c>
      <c r="V87">
        <v>6.1595829965156801</v>
      </c>
      <c r="W87">
        <v>13.127545610474632</v>
      </c>
      <c r="X87">
        <v>43.942497357910902</v>
      </c>
      <c r="Y87">
        <v>0</v>
      </c>
      <c r="Z87">
        <v>1.9322761704545457</v>
      </c>
      <c r="AA87">
        <v>12.486797397468354</v>
      </c>
      <c r="AB87">
        <v>11.708161574629045</v>
      </c>
      <c r="AC87">
        <v>8.611986510342712</v>
      </c>
      <c r="AD87">
        <v>8.1027820599499165</v>
      </c>
      <c r="AE87">
        <v>14.647511168441158</v>
      </c>
      <c r="AF87">
        <v>0</v>
      </c>
      <c r="AG87">
        <v>11.803821545917586</v>
      </c>
      <c r="AH87">
        <v>45.317470424095944</v>
      </c>
      <c r="AI87">
        <v>1.0562758707701867</v>
      </c>
      <c r="AJ87">
        <v>0</v>
      </c>
      <c r="AK87">
        <v>15.114634638207868</v>
      </c>
      <c r="AL87">
        <v>0</v>
      </c>
      <c r="AM87">
        <v>4.6832648108430917</v>
      </c>
      <c r="AN87">
        <v>1.0158998604176757</v>
      </c>
      <c r="AO87">
        <v>0</v>
      </c>
      <c r="AP87">
        <v>0.41751831209610601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736.56538681206848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9.0400324013361839</v>
      </c>
      <c r="L88">
        <v>318.15274088113819</v>
      </c>
      <c r="M88">
        <v>27.24902034883721</v>
      </c>
      <c r="N88">
        <v>35.1859590374563</v>
      </c>
      <c r="O88">
        <v>0</v>
      </c>
      <c r="P88">
        <v>41.37980803976253</v>
      </c>
      <c r="Q88">
        <v>6.468832085086917</v>
      </c>
      <c r="R88">
        <v>12.560236893705325</v>
      </c>
      <c r="S88">
        <v>7.8181630322097382</v>
      </c>
      <c r="T88">
        <v>0</v>
      </c>
      <c r="U88">
        <v>59.317810944550672</v>
      </c>
      <c r="V88">
        <v>6.1595829965156801</v>
      </c>
      <c r="W88">
        <v>13.127545610474632</v>
      </c>
      <c r="X88">
        <v>43.942497357910902</v>
      </c>
      <c r="Y88">
        <v>0</v>
      </c>
      <c r="Z88">
        <v>1.9322761704545457</v>
      </c>
      <c r="AA88">
        <v>12.486797397468354</v>
      </c>
      <c r="AB88">
        <v>11.708161574629045</v>
      </c>
      <c r="AC88">
        <v>8.611986510342712</v>
      </c>
      <c r="AD88">
        <v>8.1027820599499165</v>
      </c>
      <c r="AE88">
        <v>14.647511168441158</v>
      </c>
      <c r="AF88">
        <v>0</v>
      </c>
      <c r="AG88">
        <v>11.803821545917586</v>
      </c>
      <c r="AH88">
        <v>45.317470424095944</v>
      </c>
      <c r="AI88">
        <v>1.0562758707701867</v>
      </c>
      <c r="AJ88">
        <v>0</v>
      </c>
      <c r="AK88">
        <v>15.114634638207868</v>
      </c>
      <c r="AL88">
        <v>0</v>
      </c>
      <c r="AM88">
        <v>4.6832648108430917</v>
      </c>
      <c r="AN88">
        <v>1.0158998604176757</v>
      </c>
      <c r="AO88">
        <v>0</v>
      </c>
      <c r="AP88">
        <v>0.41751831209610601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736.56538681206848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9.0400324013361839</v>
      </c>
      <c r="L89">
        <v>318.15274088113819</v>
      </c>
      <c r="M89">
        <v>27.24902034883721</v>
      </c>
      <c r="N89">
        <v>35.1859590374563</v>
      </c>
      <c r="O89">
        <v>0</v>
      </c>
      <c r="P89">
        <v>41.37980803976253</v>
      </c>
      <c r="Q89">
        <v>6.468832085086917</v>
      </c>
      <c r="R89">
        <v>12.560236893705325</v>
      </c>
      <c r="S89">
        <v>7.8181630322097382</v>
      </c>
      <c r="T89">
        <v>0</v>
      </c>
      <c r="U89">
        <v>59.317810944550672</v>
      </c>
      <c r="V89">
        <v>6.1595829965156801</v>
      </c>
      <c r="W89">
        <v>13.127545610474632</v>
      </c>
      <c r="X89">
        <v>43.942497357910902</v>
      </c>
      <c r="Y89">
        <v>0</v>
      </c>
      <c r="Z89">
        <v>1.9322761704545457</v>
      </c>
      <c r="AA89">
        <v>12.486797397468354</v>
      </c>
      <c r="AB89">
        <v>11.708161574629045</v>
      </c>
      <c r="AC89">
        <v>8.611986510342712</v>
      </c>
      <c r="AD89">
        <v>8.1027820599499165</v>
      </c>
      <c r="AE89">
        <v>14.647511168441158</v>
      </c>
      <c r="AF89">
        <v>0</v>
      </c>
      <c r="AG89">
        <v>11.803821545917586</v>
      </c>
      <c r="AH89">
        <v>45.317470424095944</v>
      </c>
      <c r="AI89">
        <v>1.0562758707701867</v>
      </c>
      <c r="AJ89">
        <v>0</v>
      </c>
      <c r="AK89">
        <v>15.114634638207868</v>
      </c>
      <c r="AL89">
        <v>0</v>
      </c>
      <c r="AM89">
        <v>4.6832648108430917</v>
      </c>
      <c r="AN89">
        <v>1.0158998604176757</v>
      </c>
      <c r="AO89">
        <v>0</v>
      </c>
      <c r="AP89">
        <v>0.41751831209610601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736.56538681206848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9.0400324013361839</v>
      </c>
      <c r="L90">
        <v>318.15274088113819</v>
      </c>
      <c r="M90">
        <v>27.24902034883721</v>
      </c>
      <c r="N90">
        <v>35.1859590374563</v>
      </c>
      <c r="O90">
        <v>0</v>
      </c>
      <c r="P90">
        <v>41.37980803976253</v>
      </c>
      <c r="Q90">
        <v>6.468832085086917</v>
      </c>
      <c r="R90">
        <v>12.560236893705325</v>
      </c>
      <c r="S90">
        <v>7.8181630322097382</v>
      </c>
      <c r="T90">
        <v>0</v>
      </c>
      <c r="U90">
        <v>59.317810944550672</v>
      </c>
      <c r="V90">
        <v>6.1595829965156801</v>
      </c>
      <c r="W90">
        <v>13.127545610474632</v>
      </c>
      <c r="X90">
        <v>43.942497357910902</v>
      </c>
      <c r="Y90">
        <v>0</v>
      </c>
      <c r="Z90">
        <v>5.826164318181819</v>
      </c>
      <c r="AA90">
        <v>12.486797397468354</v>
      </c>
      <c r="AB90">
        <v>12.047872257258998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11.803821545917586</v>
      </c>
      <c r="AH90">
        <v>45.836587095916727</v>
      </c>
      <c r="AI90">
        <v>1.0562758707701867</v>
      </c>
      <c r="AJ90">
        <v>0</v>
      </c>
      <c r="AK90">
        <v>15.114634638207868</v>
      </c>
      <c r="AL90">
        <v>0</v>
      </c>
      <c r="AM90">
        <v>4.6927447562568299</v>
      </c>
      <c r="AN90">
        <v>1.0158998604176757</v>
      </c>
      <c r="AO90">
        <v>0</v>
      </c>
      <c r="AP90">
        <v>2.9985399914664459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746.94866885672059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318.15274088113819</v>
      </c>
      <c r="M91">
        <v>27.24902034883721</v>
      </c>
      <c r="N91">
        <v>35.1859590374563</v>
      </c>
      <c r="O91">
        <v>0</v>
      </c>
      <c r="P91">
        <v>41.37980803976253</v>
      </c>
      <c r="Q91">
        <v>6.468832085086917</v>
      </c>
      <c r="R91">
        <v>12.560236893705325</v>
      </c>
      <c r="S91">
        <v>7.8181630322097382</v>
      </c>
      <c r="T91">
        <v>0</v>
      </c>
      <c r="U91">
        <v>59.317810944550672</v>
      </c>
      <c r="V91">
        <v>6.1595829965156801</v>
      </c>
      <c r="W91">
        <v>13.127545610474632</v>
      </c>
      <c r="X91">
        <v>43.942497357910902</v>
      </c>
      <c r="Y91">
        <v>0</v>
      </c>
      <c r="Z91">
        <v>5.826164318181819</v>
      </c>
      <c r="AA91">
        <v>12.486797397468354</v>
      </c>
      <c r="AB91">
        <v>12.047872257258998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11.803821545917586</v>
      </c>
      <c r="AH91">
        <v>45.836587095916727</v>
      </c>
      <c r="AI91">
        <v>1.0562758707701867</v>
      </c>
      <c r="AJ91">
        <v>0</v>
      </c>
      <c r="AK91">
        <v>15.114634638207868</v>
      </c>
      <c r="AL91">
        <v>0</v>
      </c>
      <c r="AM91">
        <v>4.6927447562568299</v>
      </c>
      <c r="AN91">
        <v>1.0158998604176757</v>
      </c>
      <c r="AO91">
        <v>0</v>
      </c>
      <c r="AP91">
        <v>2.9985399914664459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746.94866885672059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318.15274088113819</v>
      </c>
      <c r="M92">
        <v>27.24902034883721</v>
      </c>
      <c r="N92">
        <v>35.1859590374563</v>
      </c>
      <c r="O92">
        <v>0</v>
      </c>
      <c r="P92">
        <v>41.37980803976253</v>
      </c>
      <c r="Q92">
        <v>6.468832085086917</v>
      </c>
      <c r="R92">
        <v>12.560236893705325</v>
      </c>
      <c r="S92">
        <v>7.8181630322097382</v>
      </c>
      <c r="T92">
        <v>0</v>
      </c>
      <c r="U92">
        <v>59.317810944550672</v>
      </c>
      <c r="V92">
        <v>6.1595829965156801</v>
      </c>
      <c r="W92">
        <v>13.127545610474632</v>
      </c>
      <c r="X92">
        <v>43.942497357910902</v>
      </c>
      <c r="Y92">
        <v>0</v>
      </c>
      <c r="Z92">
        <v>5.826164318181819</v>
      </c>
      <c r="AA92">
        <v>12.486797397468354</v>
      </c>
      <c r="AB92">
        <v>12.047872257258998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11.803821545917586</v>
      </c>
      <c r="AH92">
        <v>45.836587095916727</v>
      </c>
      <c r="AI92">
        <v>1.0562758707701867</v>
      </c>
      <c r="AJ92">
        <v>0</v>
      </c>
      <c r="AK92">
        <v>15.114634638207868</v>
      </c>
      <c r="AL92">
        <v>0</v>
      </c>
      <c r="AM92">
        <v>4.6927447562568299</v>
      </c>
      <c r="AN92">
        <v>1.0158998604176757</v>
      </c>
      <c r="AO92">
        <v>0</v>
      </c>
      <c r="AP92">
        <v>2.9985399914664459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746.94866885672059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318.15274088113819</v>
      </c>
      <c r="M93">
        <v>27.24902034883721</v>
      </c>
      <c r="N93">
        <v>35.1859590374563</v>
      </c>
      <c r="O93">
        <v>0</v>
      </c>
      <c r="P93">
        <v>41.37980803976253</v>
      </c>
      <c r="Q93">
        <v>6.468832085086917</v>
      </c>
      <c r="R93">
        <v>12.560236893705325</v>
      </c>
      <c r="S93">
        <v>7.8181630322097382</v>
      </c>
      <c r="T93">
        <v>0</v>
      </c>
      <c r="U93">
        <v>59.317810944550672</v>
      </c>
      <c r="V93">
        <v>6.1595829965156801</v>
      </c>
      <c r="W93">
        <v>13.127545610474632</v>
      </c>
      <c r="X93">
        <v>43.942497357910902</v>
      </c>
      <c r="Y93">
        <v>0</v>
      </c>
      <c r="Z93">
        <v>5.826164318181819</v>
      </c>
      <c r="AA93">
        <v>12.486797397468354</v>
      </c>
      <c r="AB93">
        <v>12.047872257258998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11.803821545917586</v>
      </c>
      <c r="AH93">
        <v>45.836587095916727</v>
      </c>
      <c r="AI93">
        <v>4.1496562854785228</v>
      </c>
      <c r="AJ93">
        <v>0</v>
      </c>
      <c r="AK93">
        <v>15.114634638207868</v>
      </c>
      <c r="AL93">
        <v>0</v>
      </c>
      <c r="AM93">
        <v>4.6927447562568299</v>
      </c>
      <c r="AN93">
        <v>1.0158998604176757</v>
      </c>
      <c r="AO93">
        <v>0</v>
      </c>
      <c r="AP93">
        <v>0.72116799362054673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747.76467727358295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318.15274088113819</v>
      </c>
      <c r="M94">
        <v>27.24902034883721</v>
      </c>
      <c r="N94">
        <v>35.1859590374563</v>
      </c>
      <c r="O94">
        <v>0</v>
      </c>
      <c r="P94">
        <v>41.37980803976253</v>
      </c>
      <c r="Q94">
        <v>6.468832085086917</v>
      </c>
      <c r="R94">
        <v>12.560236893705325</v>
      </c>
      <c r="S94">
        <v>7.8181630322097382</v>
      </c>
      <c r="T94">
        <v>0</v>
      </c>
      <c r="U94">
        <v>59.317810944550672</v>
      </c>
      <c r="V94">
        <v>6.1595829965156801</v>
      </c>
      <c r="W94">
        <v>13.127545610474632</v>
      </c>
      <c r="X94">
        <v>43.942497357910902</v>
      </c>
      <c r="Y94">
        <v>0</v>
      </c>
      <c r="Z94">
        <v>3.8645520340909094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11.803821545917586</v>
      </c>
      <c r="AH94">
        <v>45.317470424095944</v>
      </c>
      <c r="AI94">
        <v>4.1496562854785228</v>
      </c>
      <c r="AJ94">
        <v>0</v>
      </c>
      <c r="AK94">
        <v>15.114634638207868</v>
      </c>
      <c r="AL94">
        <v>0</v>
      </c>
      <c r="AM94">
        <v>4.6832648108430917</v>
      </c>
      <c r="AN94">
        <v>1.0158998604176757</v>
      </c>
      <c r="AO94">
        <v>0</v>
      </c>
      <c r="AP94">
        <v>0.72116799362054673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744.62067198384386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318.15274088113819</v>
      </c>
      <c r="M95">
        <v>27.24902034883721</v>
      </c>
      <c r="N95">
        <v>35.1859590374563</v>
      </c>
      <c r="O95">
        <v>0</v>
      </c>
      <c r="P95">
        <v>41.37980803976253</v>
      </c>
      <c r="Q95">
        <v>6.468832085086917</v>
      </c>
      <c r="R95">
        <v>12.560236893705325</v>
      </c>
      <c r="S95">
        <v>7.8181630322097382</v>
      </c>
      <c r="T95">
        <v>0</v>
      </c>
      <c r="U95">
        <v>59.317810944550672</v>
      </c>
      <c r="V95">
        <v>6.1595829965156801</v>
      </c>
      <c r="W95">
        <v>13.127545610474632</v>
      </c>
      <c r="X95">
        <v>43.942497357910902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5.414380764697249</v>
      </c>
      <c r="AE95">
        <v>14.647511168441158</v>
      </c>
      <c r="AF95">
        <v>0</v>
      </c>
      <c r="AG95">
        <v>11.803821545917586</v>
      </c>
      <c r="AH95">
        <v>45.317470424095944</v>
      </c>
      <c r="AI95">
        <v>4.1496562854785228</v>
      </c>
      <c r="AJ95">
        <v>0</v>
      </c>
      <c r="AK95">
        <v>15.114634638207868</v>
      </c>
      <c r="AL95">
        <v>0</v>
      </c>
      <c r="AM95">
        <v>4.6832648108430917</v>
      </c>
      <c r="AN95">
        <v>1.0158998604176757</v>
      </c>
      <c r="AO95">
        <v>0</v>
      </c>
      <c r="AP95">
        <v>0.72116799362054673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737.2740156130485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318.15274088113819</v>
      </c>
      <c r="M96">
        <v>27.24902034883721</v>
      </c>
      <c r="N96">
        <v>35.1859590374563</v>
      </c>
      <c r="O96">
        <v>0</v>
      </c>
      <c r="P96">
        <v>41.37980803976253</v>
      </c>
      <c r="Q96">
        <v>6.468832085086917</v>
      </c>
      <c r="R96">
        <v>12.560236893705325</v>
      </c>
      <c r="S96">
        <v>7.8181630322097382</v>
      </c>
      <c r="T96">
        <v>0</v>
      </c>
      <c r="U96">
        <v>59.317810944550672</v>
      </c>
      <c r="V96">
        <v>6.1595829965156801</v>
      </c>
      <c r="W96">
        <v>13.127545610474632</v>
      </c>
      <c r="X96">
        <v>43.942497357910902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5.414380764697249</v>
      </c>
      <c r="AE96">
        <v>14.647511168441158</v>
      </c>
      <c r="AF96">
        <v>0</v>
      </c>
      <c r="AG96">
        <v>11.803821545917586</v>
      </c>
      <c r="AH96">
        <v>45.317470424095944</v>
      </c>
      <c r="AI96">
        <v>4.1496562854785228</v>
      </c>
      <c r="AJ96">
        <v>0</v>
      </c>
      <c r="AK96">
        <v>15.114634638207868</v>
      </c>
      <c r="AL96">
        <v>0</v>
      </c>
      <c r="AM96">
        <v>4.6832648108430917</v>
      </c>
      <c r="AN96">
        <v>1.0158998604176757</v>
      </c>
      <c r="AO96">
        <v>0</v>
      </c>
      <c r="AP96">
        <v>0.72116799362054673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737.2740156130485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318.15274088113819</v>
      </c>
      <c r="M97">
        <v>27.24902034883721</v>
      </c>
      <c r="N97">
        <v>35.1859590374563</v>
      </c>
      <c r="O97">
        <v>0</v>
      </c>
      <c r="P97">
        <v>41.37980803976253</v>
      </c>
      <c r="Q97">
        <v>6.468832085086917</v>
      </c>
      <c r="R97">
        <v>12.560236893705325</v>
      </c>
      <c r="S97">
        <v>7.8181630322097382</v>
      </c>
      <c r="T97">
        <v>0</v>
      </c>
      <c r="U97">
        <v>59.317810944550672</v>
      </c>
      <c r="V97">
        <v>6.1595829965156801</v>
      </c>
      <c r="W97">
        <v>13.127545610474632</v>
      </c>
      <c r="X97">
        <v>43.942497357910902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5.414380764697249</v>
      </c>
      <c r="AE97">
        <v>14.647511168441158</v>
      </c>
      <c r="AF97">
        <v>0</v>
      </c>
      <c r="AG97">
        <v>11.803821545917586</v>
      </c>
      <c r="AH97">
        <v>45.317470424095944</v>
      </c>
      <c r="AI97">
        <v>4.1496562854785228</v>
      </c>
      <c r="AJ97">
        <v>0</v>
      </c>
      <c r="AK97">
        <v>15.114634638207868</v>
      </c>
      <c r="AL97">
        <v>0</v>
      </c>
      <c r="AM97">
        <v>4.6832648108430917</v>
      </c>
      <c r="AN97">
        <v>1.0158998604176757</v>
      </c>
      <c r="AO97">
        <v>0</v>
      </c>
      <c r="AP97">
        <v>0.53138694266777131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737.08423456209573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318.15274088113819</v>
      </c>
      <c r="M98">
        <v>27.24902034883721</v>
      </c>
      <c r="N98">
        <v>35.1859590374563</v>
      </c>
      <c r="O98">
        <v>0</v>
      </c>
      <c r="P98">
        <v>41.37980803976253</v>
      </c>
      <c r="Q98">
        <v>6.468832085086917</v>
      </c>
      <c r="R98">
        <v>12.560236893705325</v>
      </c>
      <c r="S98">
        <v>7.8181630322097382</v>
      </c>
      <c r="T98">
        <v>0</v>
      </c>
      <c r="U98">
        <v>59.317810944550672</v>
      </c>
      <c r="V98">
        <v>6.1595829965156801</v>
      </c>
      <c r="W98">
        <v>13.127545610474632</v>
      </c>
      <c r="X98">
        <v>43.942497357910902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11.803821545917586</v>
      </c>
      <c r="AH98">
        <v>45.317470424095944</v>
      </c>
      <c r="AI98">
        <v>4.1496562854785228</v>
      </c>
      <c r="AJ98">
        <v>0</v>
      </c>
      <c r="AK98">
        <v>15.114634638207868</v>
      </c>
      <c r="AL98">
        <v>0</v>
      </c>
      <c r="AM98">
        <v>4.6832648108430917</v>
      </c>
      <c r="AN98">
        <v>1.0158998604176757</v>
      </c>
      <c r="AO98">
        <v>0</v>
      </c>
      <c r="AP98">
        <v>0.53138694266777131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737.08423456209573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0.16157723936632748</v>
      </c>
      <c r="L99">
        <f t="shared" si="2"/>
        <v>4.5641018097145318</v>
      </c>
      <c r="M99">
        <f t="shared" si="2"/>
        <v>0.65378806174341808</v>
      </c>
      <c r="N99">
        <f t="shared" si="2"/>
        <v>0.84429918677586957</v>
      </c>
      <c r="O99">
        <f t="shared" si="2"/>
        <v>0</v>
      </c>
      <c r="P99">
        <f t="shared" si="2"/>
        <v>0.99309206291288754</v>
      </c>
      <c r="Q99">
        <f t="shared" si="2"/>
        <v>0.1256379807950084</v>
      </c>
      <c r="R99">
        <f t="shared" si="2"/>
        <v>0.2366028392769603</v>
      </c>
      <c r="S99">
        <f t="shared" si="2"/>
        <v>0.14406272626572042</v>
      </c>
      <c r="T99">
        <f t="shared" si="2"/>
        <v>0</v>
      </c>
      <c r="U99">
        <f t="shared" si="2"/>
        <v>1.4333607332343108</v>
      </c>
      <c r="V99">
        <f t="shared" si="2"/>
        <v>0.13230454853997786</v>
      </c>
      <c r="W99">
        <f t="shared" si="2"/>
        <v>0.29381674421409842</v>
      </c>
      <c r="X99">
        <f t="shared" si="2"/>
        <v>0.99521269719620431</v>
      </c>
      <c r="Y99">
        <f t="shared" si="2"/>
        <v>0</v>
      </c>
      <c r="Z99">
        <f t="shared" si="2"/>
        <v>7.6412913238636332E-2</v>
      </c>
      <c r="AA99">
        <f t="shared" si="2"/>
        <v>0.21064109855928248</v>
      </c>
      <c r="AB99">
        <f t="shared" si="2"/>
        <v>0.28201500983898664</v>
      </c>
      <c r="AC99">
        <f t="shared" si="2"/>
        <v>0.20668767624822518</v>
      </c>
      <c r="AD99">
        <f t="shared" si="2"/>
        <v>0.14311665977711147</v>
      </c>
      <c r="AE99">
        <f t="shared" si="2"/>
        <v>0.35154026804258853</v>
      </c>
      <c r="AF99">
        <f t="shared" si="2"/>
        <v>0</v>
      </c>
      <c r="AG99">
        <f t="shared" si="2"/>
        <v>0.28329171710202178</v>
      </c>
      <c r="AH99">
        <f t="shared" si="2"/>
        <v>1.0891766401937655</v>
      </c>
      <c r="AI99">
        <f t="shared" si="2"/>
        <v>6.1282877344408994E-2</v>
      </c>
      <c r="AJ99">
        <f t="shared" si="2"/>
        <v>0</v>
      </c>
      <c r="AK99">
        <f t="shared" si="2"/>
        <v>0.36275123131698955</v>
      </c>
      <c r="AL99">
        <f t="shared" si="2"/>
        <v>0</v>
      </c>
      <c r="AM99">
        <f t="shared" si="2"/>
        <v>5.9247486611672687E-2</v>
      </c>
      <c r="AN99">
        <f t="shared" si="2"/>
        <v>1.9782353851234696E-2</v>
      </c>
      <c r="AO99">
        <f t="shared" si="2"/>
        <v>0</v>
      </c>
      <c r="AP99">
        <f t="shared" si="2"/>
        <v>2.4282482554867424E-2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14.216288212879261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2.7900099999699064</v>
      </c>
      <c r="L3">
        <v>5.7600421188618043</v>
      </c>
      <c r="M3">
        <v>2.5599079667164495</v>
      </c>
      <c r="N3">
        <v>2.8496727268187119</v>
      </c>
      <c r="O3">
        <v>3.1698557514272121</v>
      </c>
      <c r="P3">
        <v>5.2199757846196322</v>
      </c>
      <c r="Q3">
        <v>0.40992598993595608</v>
      </c>
      <c r="R3">
        <v>1.2700239534240256</v>
      </c>
      <c r="S3">
        <v>0.62985200898876403</v>
      </c>
      <c r="T3">
        <v>1.562262523489933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4.6262314431158167</v>
      </c>
      <c r="AH3">
        <v>13.670277803877923</v>
      </c>
      <c r="AI3">
        <v>0</v>
      </c>
      <c r="AJ3">
        <v>0</v>
      </c>
      <c r="AK3">
        <v>8.3338375205260213</v>
      </c>
      <c r="AL3">
        <v>0</v>
      </c>
      <c r="AM3">
        <v>1.010121748401317</v>
      </c>
      <c r="AN3">
        <v>4.7309494706115583E-2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2.7125380696324952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86.453999742257793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2.7900099999699064</v>
      </c>
      <c r="L4">
        <v>5.7600421188618043</v>
      </c>
      <c r="M4">
        <v>2.5599079667164495</v>
      </c>
      <c r="N4">
        <v>2.8496727268187119</v>
      </c>
      <c r="O4">
        <v>3.1698557514272121</v>
      </c>
      <c r="P4">
        <v>5.2199757846196322</v>
      </c>
      <c r="Q4">
        <v>0.40992598993595608</v>
      </c>
      <c r="R4">
        <v>1.2700239534240256</v>
      </c>
      <c r="S4">
        <v>0.62985200898876403</v>
      </c>
      <c r="T4">
        <v>1.562262523489933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4.6262314431158167</v>
      </c>
      <c r="AH4">
        <v>13.670277803877923</v>
      </c>
      <c r="AI4">
        <v>0</v>
      </c>
      <c r="AJ4">
        <v>0</v>
      </c>
      <c r="AK4">
        <v>8.3338375205260213</v>
      </c>
      <c r="AL4">
        <v>0</v>
      </c>
      <c r="AM4">
        <v>1.010121748401317</v>
      </c>
      <c r="AN4">
        <v>4.7309494706115583E-2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2.7125380696324952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86.453999742257793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2.789987126911778</v>
      </c>
      <c r="L5">
        <v>7.8599027417709024</v>
      </c>
      <c r="M5">
        <v>2.5599079667164495</v>
      </c>
      <c r="N5">
        <v>2.8496727268187119</v>
      </c>
      <c r="O5">
        <v>3.1698557514272121</v>
      </c>
      <c r="P5">
        <v>5.2199757846196322</v>
      </c>
      <c r="Q5">
        <v>0.40992598993595608</v>
      </c>
      <c r="R5">
        <v>1.2700239534240256</v>
      </c>
      <c r="S5">
        <v>0.62985200898876403</v>
      </c>
      <c r="T5">
        <v>1.562262523489933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4.6262314431158167</v>
      </c>
      <c r="AH5">
        <v>13.670277803877923</v>
      </c>
      <c r="AI5">
        <v>0</v>
      </c>
      <c r="AJ5">
        <v>0</v>
      </c>
      <c r="AK5">
        <v>8.3338375205260213</v>
      </c>
      <c r="AL5">
        <v>0</v>
      </c>
      <c r="AM5">
        <v>1.010121748401317</v>
      </c>
      <c r="AN5">
        <v>4.7309494706115583E-2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2.7125380696324952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88.553837492108769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2.789987126911778</v>
      </c>
      <c r="L6">
        <v>5.959852552413353</v>
      </c>
      <c r="M6">
        <v>2.5599079667164495</v>
      </c>
      <c r="N6">
        <v>2.8496727268187119</v>
      </c>
      <c r="O6">
        <v>3.1698557514272121</v>
      </c>
      <c r="P6">
        <v>5.2199757846196322</v>
      </c>
      <c r="Q6">
        <v>0.40992598993595608</v>
      </c>
      <c r="R6">
        <v>1.2700239534240256</v>
      </c>
      <c r="S6">
        <v>0.62985200898876403</v>
      </c>
      <c r="T6">
        <v>1.562262523489933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4.6262314431158167</v>
      </c>
      <c r="AH6">
        <v>13.670277803877923</v>
      </c>
      <c r="AI6">
        <v>0</v>
      </c>
      <c r="AJ6">
        <v>0</v>
      </c>
      <c r="AK6">
        <v>8.3338375205260213</v>
      </c>
      <c r="AL6">
        <v>0</v>
      </c>
      <c r="AM6">
        <v>1.010121748401317</v>
      </c>
      <c r="AN6">
        <v>4.7309494706115583E-2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2.7125380696324952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86.653787302751212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2.789987126911778</v>
      </c>
      <c r="L7">
        <v>5.9597947230861958</v>
      </c>
      <c r="M7">
        <v>2.5599079667164495</v>
      </c>
      <c r="N7">
        <v>2.8496727268187119</v>
      </c>
      <c r="O7">
        <v>3.1698557514272121</v>
      </c>
      <c r="P7">
        <v>5.2199757846196322</v>
      </c>
      <c r="Q7">
        <v>0.40992598993595608</v>
      </c>
      <c r="R7">
        <v>1.2700239534240256</v>
      </c>
      <c r="S7">
        <v>0.62985200898876403</v>
      </c>
      <c r="T7">
        <v>1.562262523489933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4.6262314431158167</v>
      </c>
      <c r="AH7">
        <v>13.670277803877923</v>
      </c>
      <c r="AI7">
        <v>0</v>
      </c>
      <c r="AJ7">
        <v>0</v>
      </c>
      <c r="AK7">
        <v>8.3338375205260213</v>
      </c>
      <c r="AL7">
        <v>0</v>
      </c>
      <c r="AM7">
        <v>1.010121748401317</v>
      </c>
      <c r="AN7">
        <v>4.7309494706115583E-2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2.7125380696324952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86.653729473424065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2.789987126911778</v>
      </c>
      <c r="L8">
        <v>5.7592200620957303</v>
      </c>
      <c r="M8">
        <v>2.5599079667164495</v>
      </c>
      <c r="N8">
        <v>2.8496727268187119</v>
      </c>
      <c r="O8">
        <v>3.1698557514272121</v>
      </c>
      <c r="P8">
        <v>5.2199757846196322</v>
      </c>
      <c r="Q8">
        <v>0.40992598993595608</v>
      </c>
      <c r="R8">
        <v>1.2700239534240256</v>
      </c>
      <c r="S8">
        <v>0.62985200898876403</v>
      </c>
      <c r="T8">
        <v>1.562262523489933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4.6262314431158167</v>
      </c>
      <c r="AH8">
        <v>13.670277803877923</v>
      </c>
      <c r="AI8">
        <v>0</v>
      </c>
      <c r="AJ8">
        <v>0</v>
      </c>
      <c r="AK8">
        <v>8.3338375205260213</v>
      </c>
      <c r="AL8">
        <v>0</v>
      </c>
      <c r="AM8">
        <v>1.010121748401317</v>
      </c>
      <c r="AN8">
        <v>4.7309494706115583E-2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2.7125380696324952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86.453154812433596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2.7900069536529859</v>
      </c>
      <c r="L9">
        <v>5.7593415213454069</v>
      </c>
      <c r="M9">
        <v>2.5599079667164495</v>
      </c>
      <c r="N9">
        <v>2.8496727268187119</v>
      </c>
      <c r="O9">
        <v>3.1698557514272121</v>
      </c>
      <c r="P9">
        <v>5.2199757846196322</v>
      </c>
      <c r="Q9">
        <v>0.3699819594526102</v>
      </c>
      <c r="R9">
        <v>1.1796797689620757</v>
      </c>
      <c r="S9">
        <v>0.62985200898876403</v>
      </c>
      <c r="T9">
        <v>1.562262523489933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4.6262314431158167</v>
      </c>
      <c r="AH9">
        <v>13.670277803877923</v>
      </c>
      <c r="AI9">
        <v>0</v>
      </c>
      <c r="AJ9">
        <v>0</v>
      </c>
      <c r="AK9">
        <v>8.3338375205260213</v>
      </c>
      <c r="AL9">
        <v>0</v>
      </c>
      <c r="AM9">
        <v>1.010121748401317</v>
      </c>
      <c r="AN9">
        <v>4.7309494706115583E-2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2.7125380696324952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86.323007883479178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2.7899952256781022</v>
      </c>
      <c r="L10">
        <v>5.7593415213454069</v>
      </c>
      <c r="M10">
        <v>2.5599079667164495</v>
      </c>
      <c r="N10">
        <v>2.8496727268187119</v>
      </c>
      <c r="O10">
        <v>3.1698557514272121</v>
      </c>
      <c r="P10">
        <v>5.2199757846196322</v>
      </c>
      <c r="Q10">
        <v>0.3699819594526102</v>
      </c>
      <c r="R10">
        <v>1.1796797689620757</v>
      </c>
      <c r="S10">
        <v>0.62985200898876403</v>
      </c>
      <c r="T10">
        <v>1.562262523489933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4.6262314431158167</v>
      </c>
      <c r="AH10">
        <v>13.670277803877923</v>
      </c>
      <c r="AI10">
        <v>0</v>
      </c>
      <c r="AJ10">
        <v>0</v>
      </c>
      <c r="AK10">
        <v>8.3338375205260213</v>
      </c>
      <c r="AL10">
        <v>0</v>
      </c>
      <c r="AM10">
        <v>1.010121748401317</v>
      </c>
      <c r="AN10">
        <v>4.7309494706115583E-2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2.7125380696324952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86.322996155504299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2.789993317845525</v>
      </c>
      <c r="L11">
        <v>5.7593415213454069</v>
      </c>
      <c r="M11">
        <v>2.5599079667164495</v>
      </c>
      <c r="N11">
        <v>2.8496727268187119</v>
      </c>
      <c r="O11">
        <v>3.1698557514272121</v>
      </c>
      <c r="P11">
        <v>5.2199757846196322</v>
      </c>
      <c r="Q11">
        <v>0.3699819594526102</v>
      </c>
      <c r="R11">
        <v>1.1796797689620757</v>
      </c>
      <c r="S11">
        <v>0.62985200898876403</v>
      </c>
      <c r="T11">
        <v>1.562262523489933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4.6262314431158167</v>
      </c>
      <c r="AH11">
        <v>13.670277803877923</v>
      </c>
      <c r="AI11">
        <v>0</v>
      </c>
      <c r="AJ11">
        <v>0</v>
      </c>
      <c r="AK11">
        <v>8.3338375205260213</v>
      </c>
      <c r="AL11">
        <v>0</v>
      </c>
      <c r="AM11">
        <v>1.010121748401317</v>
      </c>
      <c r="AN11">
        <v>6.7767682665611451E-2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2.7125380696324952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86.343452435631221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2.789993317845525</v>
      </c>
      <c r="L12">
        <v>5.7593415213454069</v>
      </c>
      <c r="M12">
        <v>2.5599079667164495</v>
      </c>
      <c r="N12">
        <v>2.8496727268187119</v>
      </c>
      <c r="O12">
        <v>3.1698557514272121</v>
      </c>
      <c r="P12">
        <v>5.2199757846196322</v>
      </c>
      <c r="Q12">
        <v>0.3699819594526102</v>
      </c>
      <c r="R12">
        <v>1.1796797689620757</v>
      </c>
      <c r="S12">
        <v>0.62985200898876403</v>
      </c>
      <c r="T12">
        <v>1.562262523489933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4.6262314431158167</v>
      </c>
      <c r="AH12">
        <v>13.670277803877923</v>
      </c>
      <c r="AI12">
        <v>0</v>
      </c>
      <c r="AJ12">
        <v>0</v>
      </c>
      <c r="AK12">
        <v>8.3338375205260213</v>
      </c>
      <c r="AL12">
        <v>0</v>
      </c>
      <c r="AM12">
        <v>1.010121748401317</v>
      </c>
      <c r="AN12">
        <v>6.7767682665611451E-2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2.7125380696324952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86.343452435631221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2.7900171201880424</v>
      </c>
      <c r="L13">
        <v>5.7593415213454069</v>
      </c>
      <c r="M13">
        <v>2.5599079667164495</v>
      </c>
      <c r="N13">
        <v>2.8496727268187119</v>
      </c>
      <c r="O13">
        <v>3.1698557514272121</v>
      </c>
      <c r="P13">
        <v>5.2199757846196322</v>
      </c>
      <c r="Q13">
        <v>0.3699819594526102</v>
      </c>
      <c r="R13">
        <v>1.1796797689620757</v>
      </c>
      <c r="S13">
        <v>0.62985200898876403</v>
      </c>
      <c r="T13">
        <v>1.562262523489933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4.6262314431158167</v>
      </c>
      <c r="AH13">
        <v>13.670277803877923</v>
      </c>
      <c r="AI13">
        <v>0</v>
      </c>
      <c r="AJ13">
        <v>0</v>
      </c>
      <c r="AK13">
        <v>8.3338375205260213</v>
      </c>
      <c r="AL13">
        <v>0</v>
      </c>
      <c r="AM13">
        <v>1.010121748401317</v>
      </c>
      <c r="AN13">
        <v>6.7767682665611451E-2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2.7125380696324952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86.343476237973746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2.7899952256781022</v>
      </c>
      <c r="L14">
        <v>5.7593415213454069</v>
      </c>
      <c r="M14">
        <v>2.5599079667164495</v>
      </c>
      <c r="N14">
        <v>2.8496727268187119</v>
      </c>
      <c r="O14">
        <v>3.1698557514272121</v>
      </c>
      <c r="P14">
        <v>5.2199757846196322</v>
      </c>
      <c r="Q14">
        <v>0.3699819594526102</v>
      </c>
      <c r="R14">
        <v>1.1796797689620757</v>
      </c>
      <c r="S14">
        <v>0.62985200898876403</v>
      </c>
      <c r="T14">
        <v>1.562262523489933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4.6262314431158167</v>
      </c>
      <c r="AH14">
        <v>13.670277803877923</v>
      </c>
      <c r="AI14">
        <v>0</v>
      </c>
      <c r="AJ14">
        <v>0</v>
      </c>
      <c r="AK14">
        <v>8.3338375205260213</v>
      </c>
      <c r="AL14">
        <v>0</v>
      </c>
      <c r="AM14">
        <v>1.010121748401317</v>
      </c>
      <c r="AN14">
        <v>6.7767682665611451E-2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2.7125380696324952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86.343454343463804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2.7899789173797633</v>
      </c>
      <c r="L15">
        <v>6.5695845734409897</v>
      </c>
      <c r="M15">
        <v>2.5599079667164495</v>
      </c>
      <c r="N15">
        <v>2.8496727268187119</v>
      </c>
      <c r="O15">
        <v>3.1698557514272121</v>
      </c>
      <c r="P15">
        <v>5.2199757846196322</v>
      </c>
      <c r="Q15">
        <v>0.36970731063590317</v>
      </c>
      <c r="R15">
        <v>1.1795671101021565</v>
      </c>
      <c r="S15">
        <v>0.62969773846153854</v>
      </c>
      <c r="T15">
        <v>1.562262523489933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4.6262314431158167</v>
      </c>
      <c r="AH15">
        <v>13.670277803877923</v>
      </c>
      <c r="AI15">
        <v>0</v>
      </c>
      <c r="AJ15">
        <v>0</v>
      </c>
      <c r="AK15">
        <v>8.3338375205260213</v>
      </c>
      <c r="AL15">
        <v>0</v>
      </c>
      <c r="AM15">
        <v>1.010121748401317</v>
      </c>
      <c r="AN15">
        <v>4.7309494706115583E-2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2.7125380696324952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87.132681321097692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2.7899933665454286</v>
      </c>
      <c r="L16">
        <v>6.5695845734409897</v>
      </c>
      <c r="M16">
        <v>2.5599079667164495</v>
      </c>
      <c r="N16">
        <v>2.8496727268187119</v>
      </c>
      <c r="O16">
        <v>3.1698557514272121</v>
      </c>
      <c r="P16">
        <v>5.2199757846196322</v>
      </c>
      <c r="Q16">
        <v>0.36970731063590317</v>
      </c>
      <c r="R16">
        <v>1.1795671101021565</v>
      </c>
      <c r="S16">
        <v>0.62969773846153854</v>
      </c>
      <c r="T16">
        <v>1.562262523489933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4.6262314431158167</v>
      </c>
      <c r="AH16">
        <v>13.670277803877923</v>
      </c>
      <c r="AI16">
        <v>0</v>
      </c>
      <c r="AJ16">
        <v>0</v>
      </c>
      <c r="AK16">
        <v>8.3338375205260213</v>
      </c>
      <c r="AL16">
        <v>0</v>
      </c>
      <c r="AM16">
        <v>1.010121748401317</v>
      </c>
      <c r="AN16">
        <v>4.7309494706115583E-2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2.7125380696324952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87.132695770263354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2.7899938537801643</v>
      </c>
      <c r="L17">
        <v>6.5695845734409897</v>
      </c>
      <c r="M17">
        <v>2.5599079667164495</v>
      </c>
      <c r="N17">
        <v>2.8496727268187119</v>
      </c>
      <c r="O17">
        <v>3.1698557514272121</v>
      </c>
      <c r="P17">
        <v>5.2199757846196322</v>
      </c>
      <c r="Q17">
        <v>0.37002703666245262</v>
      </c>
      <c r="R17">
        <v>1.1801066170009551</v>
      </c>
      <c r="S17">
        <v>0.63019141103379728</v>
      </c>
      <c r="T17">
        <v>1.562262523489933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4.6262314431158167</v>
      </c>
      <c r="AH17">
        <v>13.670277803877923</v>
      </c>
      <c r="AI17">
        <v>0</v>
      </c>
      <c r="AJ17">
        <v>0</v>
      </c>
      <c r="AK17">
        <v>8.3338375205260213</v>
      </c>
      <c r="AL17">
        <v>0</v>
      </c>
      <c r="AM17">
        <v>1.010121748401317</v>
      </c>
      <c r="AN17">
        <v>4.7309494706115583E-2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4.8587009263392851</v>
      </c>
      <c r="BA17">
        <v>3.4125242380952385</v>
      </c>
      <c r="BB17">
        <v>2.7125380696324952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87.134049162995709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2.7899938537801643</v>
      </c>
      <c r="L18">
        <v>6.5696556160804018</v>
      </c>
      <c r="M18">
        <v>2.5599079667164495</v>
      </c>
      <c r="N18">
        <v>2.8496727268187119</v>
      </c>
      <c r="O18">
        <v>3.1698557514272121</v>
      </c>
      <c r="P18">
        <v>5.2199757846196322</v>
      </c>
      <c r="Q18">
        <v>0.37002703666245262</v>
      </c>
      <c r="R18">
        <v>1.1801066170009551</v>
      </c>
      <c r="S18">
        <v>0.63019141103379728</v>
      </c>
      <c r="T18">
        <v>1.562262523489933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4.6262314431158167</v>
      </c>
      <c r="AH18">
        <v>13.670277803877923</v>
      </c>
      <c r="AI18">
        <v>0</v>
      </c>
      <c r="AJ18">
        <v>0</v>
      </c>
      <c r="AK18">
        <v>8.3338375205260213</v>
      </c>
      <c r="AL18">
        <v>0</v>
      </c>
      <c r="AM18">
        <v>1.010121748401317</v>
      </c>
      <c r="AN18">
        <v>4.7309494706115583E-2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4.8587009263392851</v>
      </c>
      <c r="BA18">
        <v>3.4125242380952385</v>
      </c>
      <c r="BB18">
        <v>2.7125380696324952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87.134120205635114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2.7899938537801643</v>
      </c>
      <c r="L19">
        <v>6.5696556160804018</v>
      </c>
      <c r="M19">
        <v>2.5599079667164495</v>
      </c>
      <c r="N19">
        <v>2.8496727268187119</v>
      </c>
      <c r="O19">
        <v>3.1698557514272121</v>
      </c>
      <c r="P19">
        <v>5.2199757846196322</v>
      </c>
      <c r="Q19">
        <v>0.37002703666245262</v>
      </c>
      <c r="R19">
        <v>1.1801066170009551</v>
      </c>
      <c r="S19">
        <v>0.63019141103379728</v>
      </c>
      <c r="T19">
        <v>1.562262523489933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4.6262314431158167</v>
      </c>
      <c r="AH19">
        <v>13.670277803877923</v>
      </c>
      <c r="AI19">
        <v>0</v>
      </c>
      <c r="AJ19">
        <v>0</v>
      </c>
      <c r="AK19">
        <v>8.3338375205260213</v>
      </c>
      <c r="AL19">
        <v>0</v>
      </c>
      <c r="AM19">
        <v>1.010121748401317</v>
      </c>
      <c r="AN19">
        <v>4.7309494706115583E-2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2.7125380696324952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87.134120205635114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2.7899938537801643</v>
      </c>
      <c r="L20">
        <v>6.5694651046778256</v>
      </c>
      <c r="M20">
        <v>2.5599079667164495</v>
      </c>
      <c r="N20">
        <v>2.8496727268187119</v>
      </c>
      <c r="O20">
        <v>3.1698557514272121</v>
      </c>
      <c r="P20">
        <v>5.2199757846196322</v>
      </c>
      <c r="Q20">
        <v>0.37002703666245262</v>
      </c>
      <c r="R20">
        <v>1.1801066170009551</v>
      </c>
      <c r="S20">
        <v>0.63019141103379728</v>
      </c>
      <c r="T20">
        <v>1.562262523489933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4.6262314431158167</v>
      </c>
      <c r="AH20">
        <v>13.670277803877923</v>
      </c>
      <c r="AI20">
        <v>0</v>
      </c>
      <c r="AJ20">
        <v>0</v>
      </c>
      <c r="AK20">
        <v>8.3338375205260213</v>
      </c>
      <c r="AL20">
        <v>0</v>
      </c>
      <c r="AM20">
        <v>1.010121748401317</v>
      </c>
      <c r="AN20">
        <v>4.7309494706115583E-2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4.8587009263392851</v>
      </c>
      <c r="BA20">
        <v>3.4125242380952385</v>
      </c>
      <c r="BB20">
        <v>2.7125380696324952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87.133929694232535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2.7899938537801643</v>
      </c>
      <c r="L21">
        <v>6.5694651046778256</v>
      </c>
      <c r="M21">
        <v>2.5599079667164495</v>
      </c>
      <c r="N21">
        <v>2.8496727268187119</v>
      </c>
      <c r="O21">
        <v>3.1698557514272121</v>
      </c>
      <c r="P21">
        <v>5.2199757846196322</v>
      </c>
      <c r="Q21">
        <v>0.37002703666245262</v>
      </c>
      <c r="R21">
        <v>1.1801066170009551</v>
      </c>
      <c r="S21">
        <v>0.63019141103379728</v>
      </c>
      <c r="T21">
        <v>1.562262523489933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4.6262314431158167</v>
      </c>
      <c r="AH21">
        <v>13.670277803877923</v>
      </c>
      <c r="AI21">
        <v>0</v>
      </c>
      <c r="AJ21">
        <v>0</v>
      </c>
      <c r="AK21">
        <v>8.3338375205260213</v>
      </c>
      <c r="AL21">
        <v>0</v>
      </c>
      <c r="AM21">
        <v>1.010121748401317</v>
      </c>
      <c r="AN21">
        <v>4.7309494706115583E-2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4.8587009263392851</v>
      </c>
      <c r="BA21">
        <v>3.4125242380952385</v>
      </c>
      <c r="BB21">
        <v>2.7125380696324952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87.133929694232535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2.7900092976506254</v>
      </c>
      <c r="L22">
        <v>6.5694651046778256</v>
      </c>
      <c r="M22">
        <v>2.5599079667164495</v>
      </c>
      <c r="N22">
        <v>2.8496727268187119</v>
      </c>
      <c r="O22">
        <v>3.1698557514272121</v>
      </c>
      <c r="P22">
        <v>5.2199757846196322</v>
      </c>
      <c r="Q22">
        <v>0.37002703666245262</v>
      </c>
      <c r="R22">
        <v>1.1801066170009551</v>
      </c>
      <c r="S22">
        <v>0.63019141103379728</v>
      </c>
      <c r="T22">
        <v>1.562262523489933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4.6262314431158167</v>
      </c>
      <c r="AH22">
        <v>13.670277803877923</v>
      </c>
      <c r="AI22">
        <v>0</v>
      </c>
      <c r="AJ22">
        <v>0</v>
      </c>
      <c r="AK22">
        <v>8.3338375205260213</v>
      </c>
      <c r="AL22">
        <v>0</v>
      </c>
      <c r="AM22">
        <v>1.010121748401317</v>
      </c>
      <c r="AN22">
        <v>4.7309494706115583E-2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4.8587009263392851</v>
      </c>
      <c r="BA22">
        <v>3.4125242380952385</v>
      </c>
      <c r="BB22">
        <v>2.7125380696324952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87.133945138103002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2.7900103497996396</v>
      </c>
      <c r="L23">
        <v>6.5694651046778256</v>
      </c>
      <c r="M23">
        <v>2.5599079667164495</v>
      </c>
      <c r="N23">
        <v>2.8496727268187119</v>
      </c>
      <c r="O23">
        <v>3.1698557514272121</v>
      </c>
      <c r="P23">
        <v>5.2199757846196322</v>
      </c>
      <c r="Q23">
        <v>0.37002703666245262</v>
      </c>
      <c r="R23">
        <v>1.1801066170009551</v>
      </c>
      <c r="S23">
        <v>0.63019141103379728</v>
      </c>
      <c r="T23">
        <v>1.562262523489933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4.6262314431158167</v>
      </c>
      <c r="AH23">
        <v>13.670277803877923</v>
      </c>
      <c r="AI23">
        <v>0.35801771787056247</v>
      </c>
      <c r="AJ23">
        <v>0</v>
      </c>
      <c r="AK23">
        <v>8.3338375205260213</v>
      </c>
      <c r="AL23">
        <v>0</v>
      </c>
      <c r="AM23">
        <v>1.010121748401317</v>
      </c>
      <c r="AN23">
        <v>4.7309494706115583E-2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4.8587009263392851</v>
      </c>
      <c r="BA23">
        <v>3.4125242380952385</v>
      </c>
      <c r="BB23">
        <v>2.7125380696324952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87.491963908122585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2.790011670462953</v>
      </c>
      <c r="L24">
        <v>6.5694651046778256</v>
      </c>
      <c r="M24">
        <v>2.5599079667164495</v>
      </c>
      <c r="N24">
        <v>2.8496727268187119</v>
      </c>
      <c r="O24">
        <v>3.1698557514272121</v>
      </c>
      <c r="P24">
        <v>5.2199757846196322</v>
      </c>
      <c r="Q24">
        <v>0.37002703666245262</v>
      </c>
      <c r="R24">
        <v>1.1801066170009551</v>
      </c>
      <c r="S24">
        <v>0.63019141103379728</v>
      </c>
      <c r="T24">
        <v>1.562262523489933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4.6262314431158167</v>
      </c>
      <c r="AH24">
        <v>13.670277803877923</v>
      </c>
      <c r="AI24">
        <v>0.35801771787056247</v>
      </c>
      <c r="AJ24">
        <v>0</v>
      </c>
      <c r="AK24">
        <v>8.3338375205260213</v>
      </c>
      <c r="AL24">
        <v>0</v>
      </c>
      <c r="AM24">
        <v>1.010121748401317</v>
      </c>
      <c r="AN24">
        <v>4.7309494706115583E-2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4.8587009263392851</v>
      </c>
      <c r="BA24">
        <v>3.4125242380952385</v>
      </c>
      <c r="BB24">
        <v>2.7125380696324952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87.491965228785901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2.8299087720256799</v>
      </c>
      <c r="L25">
        <v>6.5694651046778256</v>
      </c>
      <c r="M25">
        <v>2.5599079667164495</v>
      </c>
      <c r="N25">
        <v>2.8496727268187119</v>
      </c>
      <c r="O25">
        <v>3.1698557514272121</v>
      </c>
      <c r="P25">
        <v>5.2199757846196322</v>
      </c>
      <c r="Q25">
        <v>0.37002703666245262</v>
      </c>
      <c r="R25">
        <v>1.1801066170009551</v>
      </c>
      <c r="S25">
        <v>0.63019141103379728</v>
      </c>
      <c r="T25">
        <v>1.562262523489933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4.6262314431158167</v>
      </c>
      <c r="AH25">
        <v>13.670277803877923</v>
      </c>
      <c r="AI25">
        <v>0.35801771787056247</v>
      </c>
      <c r="AJ25">
        <v>0</v>
      </c>
      <c r="AK25">
        <v>8.3338375205260213</v>
      </c>
      <c r="AL25">
        <v>0</v>
      </c>
      <c r="AM25">
        <v>1.010121748401317</v>
      </c>
      <c r="AN25">
        <v>4.7309494706115583E-2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4.8587009263392851</v>
      </c>
      <c r="BA25">
        <v>3.4125242380952385</v>
      </c>
      <c r="BB25">
        <v>2.7125380696324952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87.531862330348616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2.8299087720256799</v>
      </c>
      <c r="L26">
        <v>6.5694651046778256</v>
      </c>
      <c r="M26">
        <v>2.5599079667164495</v>
      </c>
      <c r="N26">
        <v>2.8496727268187119</v>
      </c>
      <c r="O26">
        <v>3.1698557514272121</v>
      </c>
      <c r="P26">
        <v>5.2199757846196322</v>
      </c>
      <c r="Q26">
        <v>0.37002703666245262</v>
      </c>
      <c r="R26">
        <v>1.1801066170009551</v>
      </c>
      <c r="S26">
        <v>0.63019141103379728</v>
      </c>
      <c r="T26">
        <v>1.562262523489933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4.6262314431158167</v>
      </c>
      <c r="AH26">
        <v>13.670277803877923</v>
      </c>
      <c r="AI26">
        <v>0.35801771787056247</v>
      </c>
      <c r="AJ26">
        <v>0</v>
      </c>
      <c r="AK26">
        <v>8.3338375205260213</v>
      </c>
      <c r="AL26">
        <v>0</v>
      </c>
      <c r="AM26">
        <v>1.010121748401317</v>
      </c>
      <c r="AN26">
        <v>4.7309494706115583E-2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4.8587009263392851</v>
      </c>
      <c r="BA26">
        <v>3.4125242380952385</v>
      </c>
      <c r="BB26">
        <v>2.7125380696324952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87.531862330348616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2.8699858867883292</v>
      </c>
      <c r="L27">
        <v>6.5694651046778256</v>
      </c>
      <c r="M27">
        <v>2.5599079667164495</v>
      </c>
      <c r="N27">
        <v>2.8496727268187119</v>
      </c>
      <c r="O27">
        <v>3.1698557514272121</v>
      </c>
      <c r="P27">
        <v>5.2199757846196322</v>
      </c>
      <c r="Q27">
        <v>0.37002703666245262</v>
      </c>
      <c r="R27">
        <v>1.1801066170009551</v>
      </c>
      <c r="S27">
        <v>0.63019141103379728</v>
      </c>
      <c r="T27">
        <v>1.562262523489933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4.6262314431158167</v>
      </c>
      <c r="AH27">
        <v>13.670277803877923</v>
      </c>
      <c r="AI27">
        <v>0.35801771787056247</v>
      </c>
      <c r="AJ27">
        <v>0</v>
      </c>
      <c r="AK27">
        <v>8.3338375205260213</v>
      </c>
      <c r="AL27">
        <v>0</v>
      </c>
      <c r="AM27">
        <v>1.010121748401317</v>
      </c>
      <c r="AN27">
        <v>4.7309494706115583E-2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4.8587009263392851</v>
      </c>
      <c r="BA27">
        <v>3.4125242380952385</v>
      </c>
      <c r="BB27">
        <v>2.7125380696324952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87.571939445111269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2.8299087720256799</v>
      </c>
      <c r="L28">
        <v>6.5694651046778256</v>
      </c>
      <c r="M28">
        <v>2.5599079667164495</v>
      </c>
      <c r="N28">
        <v>2.8496727268187119</v>
      </c>
      <c r="O28">
        <v>3.1698557514272121</v>
      </c>
      <c r="P28">
        <v>5.2199757846196322</v>
      </c>
      <c r="Q28">
        <v>0.37002703666245262</v>
      </c>
      <c r="R28">
        <v>1.1801066170009551</v>
      </c>
      <c r="S28">
        <v>0.63019141103379728</v>
      </c>
      <c r="T28">
        <v>1.562262523489933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4.6262314431158167</v>
      </c>
      <c r="AH28">
        <v>13.670277803877923</v>
      </c>
      <c r="AI28">
        <v>0.76718104713494428</v>
      </c>
      <c r="AJ28">
        <v>0</v>
      </c>
      <c r="AK28">
        <v>8.3338375205260213</v>
      </c>
      <c r="AL28">
        <v>0</v>
      </c>
      <c r="AM28">
        <v>1.010121748401317</v>
      </c>
      <c r="AN28">
        <v>4.7309494706115583E-2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4.8587009263392851</v>
      </c>
      <c r="BA28">
        <v>3.4125242380952385</v>
      </c>
      <c r="BB28">
        <v>2.7125380696324952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87.941025659613004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2.8299087720256799</v>
      </c>
      <c r="L29">
        <v>6.5694651046778256</v>
      </c>
      <c r="M29">
        <v>2.5599079667164495</v>
      </c>
      <c r="N29">
        <v>2.8496727268187119</v>
      </c>
      <c r="O29">
        <v>3.1698557514272121</v>
      </c>
      <c r="P29">
        <v>5.2199757846196322</v>
      </c>
      <c r="Q29">
        <v>0.3704377768526228</v>
      </c>
      <c r="R29">
        <v>1.1992589861751153</v>
      </c>
      <c r="S29">
        <v>0.64981193279901361</v>
      </c>
      <c r="T29">
        <v>1.5667422499999999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1.7686080206882955</v>
      </c>
      <c r="AE29">
        <v>4.9268364738421839</v>
      </c>
      <c r="AF29">
        <v>0</v>
      </c>
      <c r="AG29">
        <v>4.6262314431158167</v>
      </c>
      <c r="AH29">
        <v>13.670277803877923</v>
      </c>
      <c r="AI29">
        <v>4.9866766762199575</v>
      </c>
      <c r="AJ29">
        <v>0</v>
      </c>
      <c r="AK29">
        <v>8.3338375205260213</v>
      </c>
      <c r="AL29">
        <v>0</v>
      </c>
      <c r="AM29">
        <v>1.010121748401317</v>
      </c>
      <c r="AN29">
        <v>4.7309494706115583E-2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4.8587009263392851</v>
      </c>
      <c r="BA29">
        <v>3.4125242380952385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92.391646576705128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2.8299087720256799</v>
      </c>
      <c r="L30">
        <v>6.5694651046778256</v>
      </c>
      <c r="M30">
        <v>2.5599079667164495</v>
      </c>
      <c r="N30">
        <v>2.8496727268187119</v>
      </c>
      <c r="O30">
        <v>3.1698557514272121</v>
      </c>
      <c r="P30">
        <v>5.2199757846196322</v>
      </c>
      <c r="Q30">
        <v>0.3704377768526228</v>
      </c>
      <c r="R30">
        <v>1.1992589861751153</v>
      </c>
      <c r="S30">
        <v>0.63016176474530827</v>
      </c>
      <c r="T30">
        <v>1.5667422499999999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1.7686080206882955</v>
      </c>
      <c r="AE30">
        <v>4.9268364738421839</v>
      </c>
      <c r="AF30">
        <v>0</v>
      </c>
      <c r="AG30">
        <v>4.6262314431158167</v>
      </c>
      <c r="AH30">
        <v>13.670277803877923</v>
      </c>
      <c r="AI30">
        <v>4.9866766762199575</v>
      </c>
      <c r="AJ30">
        <v>0</v>
      </c>
      <c r="AK30">
        <v>8.3338375205260213</v>
      </c>
      <c r="AL30">
        <v>0</v>
      </c>
      <c r="AM30">
        <v>1.010121748401317</v>
      </c>
      <c r="AN30">
        <v>4.7309494706115583E-2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4.8587009263392851</v>
      </c>
      <c r="BA30">
        <v>3.4125242380952385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92.371996408651427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2.8299860834881438</v>
      </c>
      <c r="L31">
        <v>6.5694651046778256</v>
      </c>
      <c r="M31">
        <v>2.5600190809897034</v>
      </c>
      <c r="N31">
        <v>2.8499929289940837</v>
      </c>
      <c r="O31">
        <v>3.1698557514272121</v>
      </c>
      <c r="P31">
        <v>5.2199757846196322</v>
      </c>
      <c r="Q31">
        <v>0.3704377768526228</v>
      </c>
      <c r="R31">
        <v>1.1992589861751153</v>
      </c>
      <c r="S31">
        <v>0.63016176474530827</v>
      </c>
      <c r="T31">
        <v>1.5667422499999999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1.7686080206882955</v>
      </c>
      <c r="AE31">
        <v>4.9268364738421839</v>
      </c>
      <c r="AF31">
        <v>0</v>
      </c>
      <c r="AG31">
        <v>4.6262314431158167</v>
      </c>
      <c r="AH31">
        <v>13.670277803877923</v>
      </c>
      <c r="AI31">
        <v>4.9866766762199575</v>
      </c>
      <c r="AJ31">
        <v>0</v>
      </c>
      <c r="AK31">
        <v>8.3338375205260213</v>
      </c>
      <c r="AL31">
        <v>0</v>
      </c>
      <c r="AM31">
        <v>0.49866763411223325</v>
      </c>
      <c r="AN31">
        <v>4.7309494706115583E-2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4.8587009263392851</v>
      </c>
      <c r="BA31">
        <v>3.4125242380952385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91.861050922273435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2.8299860834881438</v>
      </c>
      <c r="L32">
        <v>6.5694651046778256</v>
      </c>
      <c r="M32">
        <v>2.5600190809897034</v>
      </c>
      <c r="N32">
        <v>2.8499929289940837</v>
      </c>
      <c r="O32">
        <v>3.1698557514272121</v>
      </c>
      <c r="P32">
        <v>5.2199757846196322</v>
      </c>
      <c r="Q32">
        <v>0.37012959234608994</v>
      </c>
      <c r="R32">
        <v>1.2097596227996648</v>
      </c>
      <c r="S32">
        <v>0.62994117444219067</v>
      </c>
      <c r="T32">
        <v>1.5667422499999999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1.7686080206882955</v>
      </c>
      <c r="AE32">
        <v>4.9268364738421839</v>
      </c>
      <c r="AF32">
        <v>0</v>
      </c>
      <c r="AG32">
        <v>4.6262314431158167</v>
      </c>
      <c r="AH32">
        <v>13.670277803877923</v>
      </c>
      <c r="AI32">
        <v>4.9866766762199575</v>
      </c>
      <c r="AJ32">
        <v>0</v>
      </c>
      <c r="AK32">
        <v>8.3338375205260213</v>
      </c>
      <c r="AL32">
        <v>0</v>
      </c>
      <c r="AM32">
        <v>0.49866763411223325</v>
      </c>
      <c r="AN32">
        <v>4.7309494706115583E-2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4.8587009263392851</v>
      </c>
      <c r="BA32">
        <v>3.4125242380952385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91.871022784088339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2.8299860834881438</v>
      </c>
      <c r="L33">
        <v>6.5694651046778256</v>
      </c>
      <c r="M33">
        <v>2.5600190809897034</v>
      </c>
      <c r="N33">
        <v>2.8499929289940837</v>
      </c>
      <c r="O33">
        <v>3.1699592159740959</v>
      </c>
      <c r="P33">
        <v>5.2201372718379826</v>
      </c>
      <c r="Q33">
        <v>0.37012959234608994</v>
      </c>
      <c r="R33">
        <v>1.2097596227996648</v>
      </c>
      <c r="S33">
        <v>0.62994117444219067</v>
      </c>
      <c r="T33">
        <v>1.5667422499999999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1.7686080206882955</v>
      </c>
      <c r="AE33">
        <v>4.9268364738421839</v>
      </c>
      <c r="AF33">
        <v>0</v>
      </c>
      <c r="AG33">
        <v>4.6262314431158167</v>
      </c>
      <c r="AH33">
        <v>13.670277803877923</v>
      </c>
      <c r="AI33">
        <v>4.9866766762199575</v>
      </c>
      <c r="AJ33">
        <v>0</v>
      </c>
      <c r="AK33">
        <v>8.3338375205260213</v>
      </c>
      <c r="AL33">
        <v>0</v>
      </c>
      <c r="AM33">
        <v>0.49866763411223325</v>
      </c>
      <c r="AN33">
        <v>4.7309494706115583E-2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4.8587009263392851</v>
      </c>
      <c r="BA33">
        <v>3.4125242380952385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91.871287735853571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2.8299860834881438</v>
      </c>
      <c r="L34">
        <v>6.5694651046778256</v>
      </c>
      <c r="M34">
        <v>2.5600190809897034</v>
      </c>
      <c r="N34">
        <v>2.8499929289940837</v>
      </c>
      <c r="O34">
        <v>3.1699592159740959</v>
      </c>
      <c r="P34">
        <v>5.2201372718379826</v>
      </c>
      <c r="Q34">
        <v>0.37012959234608994</v>
      </c>
      <c r="R34">
        <v>1.2097596227996648</v>
      </c>
      <c r="S34">
        <v>0.62994117444219067</v>
      </c>
      <c r="T34">
        <v>1.5667422499999999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1.7686080206882955</v>
      </c>
      <c r="AE34">
        <v>4.9268364738421839</v>
      </c>
      <c r="AF34">
        <v>0</v>
      </c>
      <c r="AG34">
        <v>4.6262314431158167</v>
      </c>
      <c r="AH34">
        <v>13.670277803877923</v>
      </c>
      <c r="AI34">
        <v>4.9866766762199575</v>
      </c>
      <c r="AJ34">
        <v>0</v>
      </c>
      <c r="AK34">
        <v>8.3338375205260213</v>
      </c>
      <c r="AL34">
        <v>0</v>
      </c>
      <c r="AM34">
        <v>0.49866763411223325</v>
      </c>
      <c r="AN34">
        <v>4.7309494706115583E-2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4.8587009263392851</v>
      </c>
      <c r="BA34">
        <v>3.4125242380952385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91.871287735853571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2.8299860834881438</v>
      </c>
      <c r="L35">
        <v>6.5694651046778256</v>
      </c>
      <c r="M35">
        <v>2.5600190809897034</v>
      </c>
      <c r="N35">
        <v>2.8499929289940837</v>
      </c>
      <c r="O35">
        <v>3.1699592159740959</v>
      </c>
      <c r="P35">
        <v>5.2201372718379826</v>
      </c>
      <c r="Q35">
        <v>0.37012959234608994</v>
      </c>
      <c r="R35">
        <v>1.2097596227996648</v>
      </c>
      <c r="S35">
        <v>0.62994117444219067</v>
      </c>
      <c r="T35">
        <v>1.5667422499999999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1.6698973946384918</v>
      </c>
      <c r="AE35">
        <v>4.9268364738421839</v>
      </c>
      <c r="AF35">
        <v>0</v>
      </c>
      <c r="AG35">
        <v>4.6262314431158167</v>
      </c>
      <c r="AH35">
        <v>13.670277803877923</v>
      </c>
      <c r="AI35">
        <v>0.51145403142329615</v>
      </c>
      <c r="AJ35">
        <v>0</v>
      </c>
      <c r="AK35">
        <v>8.3338375205260213</v>
      </c>
      <c r="AL35">
        <v>0</v>
      </c>
      <c r="AM35">
        <v>0.49866763411223325</v>
      </c>
      <c r="AN35">
        <v>4.7309494706115583E-2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3.649023950892857</v>
      </c>
      <c r="BA35">
        <v>3.4125242380952385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86.087677489560676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2.8299860834881438</v>
      </c>
      <c r="L36">
        <v>6.5694651046778256</v>
      </c>
      <c r="M36">
        <v>2.5600190809897034</v>
      </c>
      <c r="N36">
        <v>2.8499929289940837</v>
      </c>
      <c r="O36">
        <v>3.1699592159740959</v>
      </c>
      <c r="P36">
        <v>5.2201372718379826</v>
      </c>
      <c r="Q36">
        <v>0.37012959234608994</v>
      </c>
      <c r="R36">
        <v>1.2097596227996648</v>
      </c>
      <c r="S36">
        <v>0.62994117444219067</v>
      </c>
      <c r="T36">
        <v>1.5667422499999999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1.6698973946384918</v>
      </c>
      <c r="AE36">
        <v>4.9268364738421839</v>
      </c>
      <c r="AF36">
        <v>0</v>
      </c>
      <c r="AG36">
        <v>4.6262314431158167</v>
      </c>
      <c r="AH36">
        <v>13.670277803877923</v>
      </c>
      <c r="AI36">
        <v>0.35801771787056247</v>
      </c>
      <c r="AJ36">
        <v>0</v>
      </c>
      <c r="AK36">
        <v>8.3338375205260213</v>
      </c>
      <c r="AL36">
        <v>0</v>
      </c>
      <c r="AM36">
        <v>0</v>
      </c>
      <c r="AN36">
        <v>4.7309494706115583E-2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1.9595852596685082</v>
      </c>
      <c r="BA36">
        <v>3.4125242380952385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83.746134850671368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2.8299860834881438</v>
      </c>
      <c r="L37">
        <v>6.5694651046778256</v>
      </c>
      <c r="M37">
        <v>2.5600190809897034</v>
      </c>
      <c r="N37">
        <v>2.8499929289940837</v>
      </c>
      <c r="O37">
        <v>3.1699592159740959</v>
      </c>
      <c r="P37">
        <v>5.2201372718379826</v>
      </c>
      <c r="Q37">
        <v>0.37012959234608994</v>
      </c>
      <c r="R37">
        <v>1.2097596227996648</v>
      </c>
      <c r="S37">
        <v>0.62994117444219067</v>
      </c>
      <c r="T37">
        <v>1.5667422499999999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1.6698973946384918</v>
      </c>
      <c r="AE37">
        <v>4.9268364738421839</v>
      </c>
      <c r="AF37">
        <v>0</v>
      </c>
      <c r="AG37">
        <v>4.6262314431158167</v>
      </c>
      <c r="AH37">
        <v>13.670277803877923</v>
      </c>
      <c r="AI37">
        <v>1.4064985430283374</v>
      </c>
      <c r="AJ37">
        <v>0</v>
      </c>
      <c r="AK37">
        <v>8.3338375205260213</v>
      </c>
      <c r="AL37">
        <v>0</v>
      </c>
      <c r="AM37">
        <v>0</v>
      </c>
      <c r="AN37">
        <v>4.7309494706115583E-2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1.9595852596685082</v>
      </c>
      <c r="BA37">
        <v>3.4125242380952385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84.794615675829135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2.8299860834881438</v>
      </c>
      <c r="L38">
        <v>6.5694651046778256</v>
      </c>
      <c r="M38">
        <v>2.5600190809897034</v>
      </c>
      <c r="N38">
        <v>2.8499929289940837</v>
      </c>
      <c r="O38">
        <v>3.1699592159740959</v>
      </c>
      <c r="P38">
        <v>5.2201372718379826</v>
      </c>
      <c r="Q38">
        <v>0.37012959234608994</v>
      </c>
      <c r="R38">
        <v>1.2097596227996648</v>
      </c>
      <c r="S38">
        <v>0.62994117444219067</v>
      </c>
      <c r="T38">
        <v>1.5667422499999999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1.6698973946384918</v>
      </c>
      <c r="AE38">
        <v>4.9268364738421839</v>
      </c>
      <c r="AF38">
        <v>0</v>
      </c>
      <c r="AG38">
        <v>4.6262314431158167</v>
      </c>
      <c r="AH38">
        <v>13.670277803877923</v>
      </c>
      <c r="AI38">
        <v>1.4064985430283374</v>
      </c>
      <c r="AJ38">
        <v>0</v>
      </c>
      <c r="AK38">
        <v>8.3338375205260213</v>
      </c>
      <c r="AL38">
        <v>0</v>
      </c>
      <c r="AM38">
        <v>0</v>
      </c>
      <c r="AN38">
        <v>4.7309494706115583E-2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1.9595852596685082</v>
      </c>
      <c r="BA38">
        <v>3.4125242380952385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84.794615675829135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2.8299860834881438</v>
      </c>
      <c r="L39">
        <v>6.5694651046778256</v>
      </c>
      <c r="M39">
        <v>2.5600190809897034</v>
      </c>
      <c r="N39">
        <v>2.7999197662205662</v>
      </c>
      <c r="O39">
        <v>3.0600934226702727</v>
      </c>
      <c r="P39">
        <v>5.1998497217993078</v>
      </c>
      <c r="Q39">
        <v>0.41014360232945091</v>
      </c>
      <c r="R39">
        <v>1.2997417435037719</v>
      </c>
      <c r="S39">
        <v>0.62994117444219067</v>
      </c>
      <c r="T39">
        <v>1.5667422499999999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1.6698973946384918</v>
      </c>
      <c r="AE39">
        <v>4.9268364738421839</v>
      </c>
      <c r="AF39">
        <v>0</v>
      </c>
      <c r="AG39">
        <v>4.6262314431158167</v>
      </c>
      <c r="AH39">
        <v>13.670277803877923</v>
      </c>
      <c r="AI39">
        <v>1.4064985430283374</v>
      </c>
      <c r="AJ39">
        <v>0</v>
      </c>
      <c r="AK39">
        <v>8.3338375205260213</v>
      </c>
      <c r="AL39">
        <v>0</v>
      </c>
      <c r="AM39">
        <v>0</v>
      </c>
      <c r="AN39">
        <v>4.7309494706115583E-2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1.9595852596685082</v>
      </c>
      <c r="BA39">
        <v>3.4125242380952385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84.74438530040058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2.8299860834881438</v>
      </c>
      <c r="L40">
        <v>6.5694651046778256</v>
      </c>
      <c r="M40">
        <v>2.5600190809897034</v>
      </c>
      <c r="N40">
        <v>2.8496727268187119</v>
      </c>
      <c r="O40">
        <v>3.1698557514272121</v>
      </c>
      <c r="P40">
        <v>5.2199757846196322</v>
      </c>
      <c r="Q40">
        <v>0.41014360232945091</v>
      </c>
      <c r="R40">
        <v>1.2997417435037719</v>
      </c>
      <c r="S40">
        <v>0.62994117444219067</v>
      </c>
      <c r="T40">
        <v>1.5667422499999999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1.6698973946384918</v>
      </c>
      <c r="AE40">
        <v>4.9268364738421839</v>
      </c>
      <c r="AF40">
        <v>0</v>
      </c>
      <c r="AG40">
        <v>4.6262314431158167</v>
      </c>
      <c r="AH40">
        <v>13.670277803877923</v>
      </c>
      <c r="AI40">
        <v>0.35801771787056247</v>
      </c>
      <c r="AJ40">
        <v>0</v>
      </c>
      <c r="AK40">
        <v>8.3338375205260213</v>
      </c>
      <c r="AL40">
        <v>0</v>
      </c>
      <c r="AM40">
        <v>0</v>
      </c>
      <c r="AN40">
        <v>4.7309494706115583E-2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1.9595852596685082</v>
      </c>
      <c r="BA40">
        <v>3.4125242380952385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83.875545827418222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2.8299860834881438</v>
      </c>
      <c r="L41">
        <v>6.5694651046778256</v>
      </c>
      <c r="M41">
        <v>2.5600190809897034</v>
      </c>
      <c r="N41">
        <v>2.8496727268187119</v>
      </c>
      <c r="O41">
        <v>3.1698557514272121</v>
      </c>
      <c r="P41">
        <v>5.2199757846196322</v>
      </c>
      <c r="Q41">
        <v>0.41014360232945091</v>
      </c>
      <c r="R41">
        <v>1.2997417435037719</v>
      </c>
      <c r="S41">
        <v>0.62994117444219067</v>
      </c>
      <c r="T41">
        <v>1.5667422499999999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1.6698973946384918</v>
      </c>
      <c r="AE41">
        <v>4.9268364738421839</v>
      </c>
      <c r="AF41">
        <v>0</v>
      </c>
      <c r="AG41">
        <v>4.6262314431158167</v>
      </c>
      <c r="AH41">
        <v>13.670277803877923</v>
      </c>
      <c r="AI41">
        <v>0.35801771787056247</v>
      </c>
      <c r="AJ41">
        <v>0</v>
      </c>
      <c r="AK41">
        <v>8.3338375205260213</v>
      </c>
      <c r="AL41">
        <v>0</v>
      </c>
      <c r="AM41">
        <v>0</v>
      </c>
      <c r="AN41">
        <v>4.7309494706115583E-2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1.9595852596685082</v>
      </c>
      <c r="BA41">
        <v>3.4125242380952385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83.875545827418222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2.8299860834881438</v>
      </c>
      <c r="L42">
        <v>6.5694651046778256</v>
      </c>
      <c r="M42">
        <v>2.5600190809897034</v>
      </c>
      <c r="N42">
        <v>2.8496727268187119</v>
      </c>
      <c r="O42">
        <v>3.1698557514272121</v>
      </c>
      <c r="P42">
        <v>5.2199757846196322</v>
      </c>
      <c r="Q42">
        <v>0.41014360232945091</v>
      </c>
      <c r="R42">
        <v>1.2997417435037719</v>
      </c>
      <c r="S42">
        <v>0.62994117444219067</v>
      </c>
      <c r="T42">
        <v>1.5667422499999999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1.6698973946384918</v>
      </c>
      <c r="AE42">
        <v>4.9268364738421839</v>
      </c>
      <c r="AF42">
        <v>0</v>
      </c>
      <c r="AG42">
        <v>4.6262314431158167</v>
      </c>
      <c r="AH42">
        <v>13.670277803877923</v>
      </c>
      <c r="AI42">
        <v>0</v>
      </c>
      <c r="AJ42">
        <v>0</v>
      </c>
      <c r="AK42">
        <v>8.3338375205260213</v>
      </c>
      <c r="AL42">
        <v>0</v>
      </c>
      <c r="AM42">
        <v>0</v>
      </c>
      <c r="AN42">
        <v>4.7309494706115583E-2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1.9595852596685082</v>
      </c>
      <c r="BA42">
        <v>3.4125242380952385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83.517528109547655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2.8299860834881438</v>
      </c>
      <c r="L43">
        <v>6.5694651046778256</v>
      </c>
      <c r="M43">
        <v>2.4701049307225595</v>
      </c>
      <c r="N43">
        <v>2.8496727268187119</v>
      </c>
      <c r="O43">
        <v>3.1698557514272121</v>
      </c>
      <c r="P43">
        <v>5.2199757846196322</v>
      </c>
      <c r="Q43">
        <v>0.41014360232945091</v>
      </c>
      <c r="R43">
        <v>1.2997417435037719</v>
      </c>
      <c r="S43">
        <v>0.62994117444219067</v>
      </c>
      <c r="T43">
        <v>1.5667422499999999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1.6698973946384918</v>
      </c>
      <c r="AE43">
        <v>4.9268364738421839</v>
      </c>
      <c r="AF43">
        <v>0</v>
      </c>
      <c r="AG43">
        <v>4.6262314431158167</v>
      </c>
      <c r="AH43">
        <v>13.670277803877923</v>
      </c>
      <c r="AI43">
        <v>0</v>
      </c>
      <c r="AJ43">
        <v>0</v>
      </c>
      <c r="AK43">
        <v>8.3338375205260213</v>
      </c>
      <c r="AL43">
        <v>0</v>
      </c>
      <c r="AM43">
        <v>0</v>
      </c>
      <c r="AN43">
        <v>4.7309494706115583E-2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0.97979317127071819</v>
      </c>
      <c r="BA43">
        <v>3.4125242380952385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82.44782187088272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2.8299860834881438</v>
      </c>
      <c r="L44">
        <v>6.5694651046778256</v>
      </c>
      <c r="M44">
        <v>2.5599079667164495</v>
      </c>
      <c r="N44">
        <v>2.8496727268187119</v>
      </c>
      <c r="O44">
        <v>3.1698557514272121</v>
      </c>
      <c r="P44">
        <v>5.2199757846196322</v>
      </c>
      <c r="Q44">
        <v>0.41014360232945091</v>
      </c>
      <c r="R44">
        <v>1.2997417435037719</v>
      </c>
      <c r="S44">
        <v>0.62994117444219067</v>
      </c>
      <c r="T44">
        <v>1.5667422499999999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1.6698973946384918</v>
      </c>
      <c r="AE44">
        <v>4.9268364738421839</v>
      </c>
      <c r="AF44">
        <v>0</v>
      </c>
      <c r="AG44">
        <v>4.6262314431158167</v>
      </c>
      <c r="AH44">
        <v>13.670277803877923</v>
      </c>
      <c r="AI44">
        <v>0</v>
      </c>
      <c r="AJ44">
        <v>0</v>
      </c>
      <c r="AK44">
        <v>8.3338375205260213</v>
      </c>
      <c r="AL44">
        <v>0</v>
      </c>
      <c r="AM44">
        <v>0</v>
      </c>
      <c r="AN44">
        <v>4.7309494706115583E-2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0.97979317127071819</v>
      </c>
      <c r="BA44">
        <v>3.4125242380952385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82.537624906876601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2.8299860834881438</v>
      </c>
      <c r="L45">
        <v>6.5694651046778256</v>
      </c>
      <c r="M45">
        <v>2.5599079667164495</v>
      </c>
      <c r="N45">
        <v>2.8496727268187119</v>
      </c>
      <c r="O45">
        <v>3.1698557514272121</v>
      </c>
      <c r="P45">
        <v>5.2199757846196322</v>
      </c>
      <c r="Q45">
        <v>0.41014360232945091</v>
      </c>
      <c r="R45">
        <v>1.2997417435037719</v>
      </c>
      <c r="S45">
        <v>0.62994117444219067</v>
      </c>
      <c r="T45">
        <v>1.5667422499999999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1.6698973946384918</v>
      </c>
      <c r="AE45">
        <v>4.9268364738421839</v>
      </c>
      <c r="AF45">
        <v>0</v>
      </c>
      <c r="AG45">
        <v>4.6262314431158167</v>
      </c>
      <c r="AH45">
        <v>13.670277803877923</v>
      </c>
      <c r="AI45">
        <v>0</v>
      </c>
      <c r="AJ45">
        <v>0</v>
      </c>
      <c r="AK45">
        <v>8.3338375205260213</v>
      </c>
      <c r="AL45">
        <v>0</v>
      </c>
      <c r="AM45">
        <v>0</v>
      </c>
      <c r="AN45">
        <v>4.7309494706115583E-2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0.97979317127071819</v>
      </c>
      <c r="BA45">
        <v>3.4125242380952385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82.537624906876601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2.8299860834881438</v>
      </c>
      <c r="L46">
        <v>6.5694651046778256</v>
      </c>
      <c r="M46">
        <v>2.5599079667164495</v>
      </c>
      <c r="N46">
        <v>2.8496727268187119</v>
      </c>
      <c r="O46">
        <v>3.1698557514272121</v>
      </c>
      <c r="P46">
        <v>5.2199757846196322</v>
      </c>
      <c r="Q46">
        <v>0.41014360232945091</v>
      </c>
      <c r="R46">
        <v>1.2997417435037719</v>
      </c>
      <c r="S46">
        <v>0.62994117444219067</v>
      </c>
      <c r="T46">
        <v>1.5667422499999999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1.6698973946384918</v>
      </c>
      <c r="AE46">
        <v>4.9268364738421839</v>
      </c>
      <c r="AF46">
        <v>0</v>
      </c>
      <c r="AG46">
        <v>4.6262314431158167</v>
      </c>
      <c r="AH46">
        <v>13.670277803877923</v>
      </c>
      <c r="AI46">
        <v>0</v>
      </c>
      <c r="AJ46">
        <v>0</v>
      </c>
      <c r="AK46">
        <v>8.3338375205260213</v>
      </c>
      <c r="AL46">
        <v>0</v>
      </c>
      <c r="AM46">
        <v>0</v>
      </c>
      <c r="AN46">
        <v>4.7309494706115583E-2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0.97979317127071819</v>
      </c>
      <c r="BA46">
        <v>3.4125242380952385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82.537624906876601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2.8299860834881438</v>
      </c>
      <c r="L47">
        <v>6.5694651046778256</v>
      </c>
      <c r="M47">
        <v>2.5599079667164495</v>
      </c>
      <c r="N47">
        <v>2.8496727268187119</v>
      </c>
      <c r="O47">
        <v>3.1698557514272121</v>
      </c>
      <c r="P47">
        <v>5.2199757846196322</v>
      </c>
      <c r="Q47">
        <v>0.41014360232945091</v>
      </c>
      <c r="R47">
        <v>1.2997417435037719</v>
      </c>
      <c r="S47">
        <v>0.62994117444219067</v>
      </c>
      <c r="T47">
        <v>1.5667422499999999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1.6698973946384918</v>
      </c>
      <c r="AE47">
        <v>4.9268364738421839</v>
      </c>
      <c r="AF47">
        <v>0</v>
      </c>
      <c r="AG47">
        <v>4.6262314431158167</v>
      </c>
      <c r="AH47">
        <v>13.670277803877923</v>
      </c>
      <c r="AI47">
        <v>0</v>
      </c>
      <c r="AJ47">
        <v>0</v>
      </c>
      <c r="AK47">
        <v>8.3338375205260213</v>
      </c>
      <c r="AL47">
        <v>0</v>
      </c>
      <c r="AM47">
        <v>0</v>
      </c>
      <c r="AN47">
        <v>4.7309494706115583E-2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0.97979317127071819</v>
      </c>
      <c r="BA47">
        <v>3.4125242380952385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82.537624906876601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2.8299087720256799</v>
      </c>
      <c r="L48">
        <v>6.5694651046778256</v>
      </c>
      <c r="M48">
        <v>2.5599079667164495</v>
      </c>
      <c r="N48">
        <v>2.8496727268187119</v>
      </c>
      <c r="O48">
        <v>3.1698557514272121</v>
      </c>
      <c r="P48">
        <v>5.2199757846196322</v>
      </c>
      <c r="Q48">
        <v>0.41014360232945091</v>
      </c>
      <c r="R48">
        <v>1.2997417435037719</v>
      </c>
      <c r="S48">
        <v>0.62994117444219067</v>
      </c>
      <c r="T48">
        <v>1.5667422499999999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0.76718101273230599</v>
      </c>
      <c r="AE48">
        <v>4.9268364738421839</v>
      </c>
      <c r="AF48">
        <v>0</v>
      </c>
      <c r="AG48">
        <v>4.6262314431158167</v>
      </c>
      <c r="AH48">
        <v>13.670277803877923</v>
      </c>
      <c r="AI48">
        <v>0</v>
      </c>
      <c r="AJ48">
        <v>0</v>
      </c>
      <c r="AK48">
        <v>8.3338375205260213</v>
      </c>
      <c r="AL48">
        <v>0</v>
      </c>
      <c r="AM48">
        <v>0</v>
      </c>
      <c r="AN48">
        <v>4.7309494706115583E-2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0.97979317127071819</v>
      </c>
      <c r="BA48">
        <v>3.4125242380952385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81.634831213507965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2.8299087720256799</v>
      </c>
      <c r="L49">
        <v>6.5694651046778256</v>
      </c>
      <c r="M49">
        <v>2.5599079667164495</v>
      </c>
      <c r="N49">
        <v>2.8496727268187119</v>
      </c>
      <c r="O49">
        <v>3.1698557514272121</v>
      </c>
      <c r="P49">
        <v>5.2199757846196322</v>
      </c>
      <c r="Q49">
        <v>0.41048510407993338</v>
      </c>
      <c r="R49">
        <v>1.300286708595388</v>
      </c>
      <c r="S49">
        <v>0.63036738633288225</v>
      </c>
      <c r="T49">
        <v>1.5667422499999999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0.76718101273230599</v>
      </c>
      <c r="AE49">
        <v>4.9268364738421839</v>
      </c>
      <c r="AF49">
        <v>0</v>
      </c>
      <c r="AG49">
        <v>4.6262314431158167</v>
      </c>
      <c r="AH49">
        <v>13.670277803877923</v>
      </c>
      <c r="AI49">
        <v>0</v>
      </c>
      <c r="AJ49">
        <v>0</v>
      </c>
      <c r="AK49">
        <v>8.3338375205260213</v>
      </c>
      <c r="AL49">
        <v>0</v>
      </c>
      <c r="AM49">
        <v>0</v>
      </c>
      <c r="AN49">
        <v>4.7309494706115583E-2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0.97979317127071819</v>
      </c>
      <c r="BA49">
        <v>3.4125242380952385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81.636143892240739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2.8299087720256799</v>
      </c>
      <c r="L50">
        <v>6.5694651046778256</v>
      </c>
      <c r="M50">
        <v>2.5599079667164495</v>
      </c>
      <c r="N50">
        <v>2.8496727268187119</v>
      </c>
      <c r="O50">
        <v>3.1698557514272121</v>
      </c>
      <c r="P50">
        <v>5.2199757846196322</v>
      </c>
      <c r="Q50">
        <v>0.41048510407993338</v>
      </c>
      <c r="R50">
        <v>1.300286708595388</v>
      </c>
      <c r="S50">
        <v>0.63036738633288225</v>
      </c>
      <c r="T50">
        <v>1.5667422499999999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0.76718101273230599</v>
      </c>
      <c r="AE50">
        <v>4.9268364738421839</v>
      </c>
      <c r="AF50">
        <v>0</v>
      </c>
      <c r="AG50">
        <v>4.6262314431158167</v>
      </c>
      <c r="AH50">
        <v>13.670277803877923</v>
      </c>
      <c r="AI50">
        <v>0</v>
      </c>
      <c r="AJ50">
        <v>0</v>
      </c>
      <c r="AK50">
        <v>8.3338375205260213</v>
      </c>
      <c r="AL50">
        <v>0</v>
      </c>
      <c r="AM50">
        <v>0</v>
      </c>
      <c r="AN50">
        <v>4.7309494706115583E-2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0.97979317127071819</v>
      </c>
      <c r="BA50">
        <v>3.4125242380952385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81.636143892240739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2.8299087720256799</v>
      </c>
      <c r="L51">
        <v>6.5694651046778256</v>
      </c>
      <c r="M51">
        <v>2.5599079667164495</v>
      </c>
      <c r="N51">
        <v>2.8496727268187119</v>
      </c>
      <c r="O51">
        <v>3.1698557514272121</v>
      </c>
      <c r="P51">
        <v>5.2199757846196322</v>
      </c>
      <c r="Q51">
        <v>0.4100849212924606</v>
      </c>
      <c r="R51">
        <v>1.3197267080745343</v>
      </c>
      <c r="S51">
        <v>0.63008744520081683</v>
      </c>
      <c r="T51">
        <v>1.5669568723404255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0.76718101273230599</v>
      </c>
      <c r="AE51">
        <v>4.9268364738421839</v>
      </c>
      <c r="AF51">
        <v>0</v>
      </c>
      <c r="AG51">
        <v>4.6262314431158167</v>
      </c>
      <c r="AH51">
        <v>13.670277803877923</v>
      </c>
      <c r="AI51">
        <v>0</v>
      </c>
      <c r="AJ51">
        <v>0</v>
      </c>
      <c r="AK51">
        <v>8.3338375205260213</v>
      </c>
      <c r="AL51">
        <v>0</v>
      </c>
      <c r="AM51">
        <v>0</v>
      </c>
      <c r="AN51">
        <v>4.7309494706115583E-2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0.97979317127071819</v>
      </c>
      <c r="BA51">
        <v>3.4125242380952385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81.655118390140785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2.8299087720256799</v>
      </c>
      <c r="L52">
        <v>6.5694651046778256</v>
      </c>
      <c r="M52">
        <v>2.5599079667164495</v>
      </c>
      <c r="N52">
        <v>2.8496727268187119</v>
      </c>
      <c r="O52">
        <v>3.1698557514272121</v>
      </c>
      <c r="P52">
        <v>5.2199757846196322</v>
      </c>
      <c r="Q52">
        <v>0.4100079544910179</v>
      </c>
      <c r="R52">
        <v>1.2701601742447359</v>
      </c>
      <c r="S52">
        <v>0.63002839569784896</v>
      </c>
      <c r="T52">
        <v>1.5622614765100671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0.76718101273230599</v>
      </c>
      <c r="AE52">
        <v>4.9268364738421839</v>
      </c>
      <c r="AF52">
        <v>0</v>
      </c>
      <c r="AG52">
        <v>4.6262314431158167</v>
      </c>
      <c r="AH52">
        <v>13.670277803877923</v>
      </c>
      <c r="AI52">
        <v>0</v>
      </c>
      <c r="AJ52">
        <v>0</v>
      </c>
      <c r="AK52">
        <v>8.3338375205260213</v>
      </c>
      <c r="AL52">
        <v>0</v>
      </c>
      <c r="AM52">
        <v>0</v>
      </c>
      <c r="AN52">
        <v>4.7309494706115583E-2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0.97979317127071819</v>
      </c>
      <c r="BA52">
        <v>3.4125242380952385</v>
      </c>
      <c r="BB52">
        <v>2.7125380696324952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81.413258513808714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2.7900147898881382</v>
      </c>
      <c r="L53">
        <v>6.6895156526243102</v>
      </c>
      <c r="M53">
        <v>2.5599079667164495</v>
      </c>
      <c r="N53">
        <v>2.8496727268187119</v>
      </c>
      <c r="O53">
        <v>3.1698557514272121</v>
      </c>
      <c r="P53">
        <v>5.2199757846196322</v>
      </c>
      <c r="Q53">
        <v>0.41005854326923069</v>
      </c>
      <c r="R53">
        <v>1.2790951198044009</v>
      </c>
      <c r="S53">
        <v>0.63014777112676057</v>
      </c>
      <c r="T53">
        <v>1.562262523489933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0.76718101273230599</v>
      </c>
      <c r="AE53">
        <v>4.9268364738421839</v>
      </c>
      <c r="AF53">
        <v>0</v>
      </c>
      <c r="AG53">
        <v>4.6262314431158167</v>
      </c>
      <c r="AH53">
        <v>13.670277803877923</v>
      </c>
      <c r="AI53">
        <v>0</v>
      </c>
      <c r="AJ53">
        <v>0</v>
      </c>
      <c r="AK53">
        <v>8.3338375205260213</v>
      </c>
      <c r="AL53">
        <v>0</v>
      </c>
      <c r="AM53">
        <v>0</v>
      </c>
      <c r="AN53">
        <v>4.7309494706115583E-2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0.97979317127071819</v>
      </c>
      <c r="BA53">
        <v>3.4125242380952385</v>
      </c>
      <c r="BB53">
        <v>2.7125380696324952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81.502521036364314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2.7900015796802102</v>
      </c>
      <c r="L54">
        <v>6.6895156526243102</v>
      </c>
      <c r="M54">
        <v>2.5599079667164495</v>
      </c>
      <c r="N54">
        <v>2.8496727268187119</v>
      </c>
      <c r="O54">
        <v>3.1698557514272121</v>
      </c>
      <c r="P54">
        <v>5.2199757846196322</v>
      </c>
      <c r="Q54">
        <v>0.41005854326923069</v>
      </c>
      <c r="R54">
        <v>1.2790951198044009</v>
      </c>
      <c r="S54">
        <v>0.63014777112676057</v>
      </c>
      <c r="T54">
        <v>1.562262523489933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0.76718101273230599</v>
      </c>
      <c r="AE54">
        <v>4.9268364738421839</v>
      </c>
      <c r="AF54">
        <v>0</v>
      </c>
      <c r="AG54">
        <v>4.6262314431158167</v>
      </c>
      <c r="AH54">
        <v>13.670277803877923</v>
      </c>
      <c r="AI54">
        <v>0</v>
      </c>
      <c r="AJ54">
        <v>0</v>
      </c>
      <c r="AK54">
        <v>8.3338375205260213</v>
      </c>
      <c r="AL54">
        <v>0</v>
      </c>
      <c r="AM54">
        <v>0</v>
      </c>
      <c r="AN54">
        <v>4.7309494706115583E-2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0.97979317127071819</v>
      </c>
      <c r="BA54">
        <v>3.4125242380952385</v>
      </c>
      <c r="BB54">
        <v>2.7125380696324952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81.502507826156375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2.6599252178474049</v>
      </c>
      <c r="L55">
        <v>6.6895156526243102</v>
      </c>
      <c r="M55">
        <v>2.5599079667164495</v>
      </c>
      <c r="N55">
        <v>2.8496727268187119</v>
      </c>
      <c r="O55">
        <v>3.1698557514272121</v>
      </c>
      <c r="P55">
        <v>5.2199757846196322</v>
      </c>
      <c r="Q55">
        <v>0.35004997596153842</v>
      </c>
      <c r="R55">
        <v>1.1098937183486239</v>
      </c>
      <c r="S55">
        <v>0.54985242081447971</v>
      </c>
      <c r="T55">
        <v>1.562262523489933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0.76718101273230599</v>
      </c>
      <c r="AE55">
        <v>4.9268364738421839</v>
      </c>
      <c r="AF55">
        <v>0</v>
      </c>
      <c r="AG55">
        <v>4.6262314431158167</v>
      </c>
      <c r="AH55">
        <v>13.670277803877923</v>
      </c>
      <c r="AI55">
        <v>0</v>
      </c>
      <c r="AJ55">
        <v>0</v>
      </c>
      <c r="AK55">
        <v>8.3338375205260213</v>
      </c>
      <c r="AL55">
        <v>0</v>
      </c>
      <c r="AM55">
        <v>0</v>
      </c>
      <c r="AN55">
        <v>4.7309494706115583E-2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0.97979317127071819</v>
      </c>
      <c r="BA55">
        <v>3.4125242380952385</v>
      </c>
      <c r="BB55">
        <v>2.7125380696324952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81.062926145247829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2.6600836732123008</v>
      </c>
      <c r="L56">
        <v>6.6895156526243102</v>
      </c>
      <c r="M56">
        <v>2.5599079667164495</v>
      </c>
      <c r="N56">
        <v>2.8496727268187119</v>
      </c>
      <c r="O56">
        <v>3.1698557514272121</v>
      </c>
      <c r="P56">
        <v>5.2199757846196322</v>
      </c>
      <c r="Q56">
        <v>0.35004997596153842</v>
      </c>
      <c r="R56">
        <v>1.1098937183486239</v>
      </c>
      <c r="S56">
        <v>0.54985242081447971</v>
      </c>
      <c r="T56">
        <v>1.562262523489933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4.6262314431158167</v>
      </c>
      <c r="AH56">
        <v>13.670277803877923</v>
      </c>
      <c r="AI56">
        <v>0</v>
      </c>
      <c r="AJ56">
        <v>0</v>
      </c>
      <c r="AK56">
        <v>8.3338375205260213</v>
      </c>
      <c r="AL56">
        <v>0</v>
      </c>
      <c r="AM56">
        <v>0</v>
      </c>
      <c r="AN56">
        <v>4.7309494706115583E-2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0.97979317127071819</v>
      </c>
      <c r="BA56">
        <v>3.4125242380952385</v>
      </c>
      <c r="BB56">
        <v>2.7125380696324952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82.064511608568708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2.7799754740969025</v>
      </c>
      <c r="L57">
        <v>6.6895156526243102</v>
      </c>
      <c r="M57">
        <v>2.5599079667164495</v>
      </c>
      <c r="N57">
        <v>2.8496727268187119</v>
      </c>
      <c r="O57">
        <v>3.1698557514272121</v>
      </c>
      <c r="P57">
        <v>5.2199757846196322</v>
      </c>
      <c r="Q57">
        <v>0.4100439605194805</v>
      </c>
      <c r="R57">
        <v>1.2701208139472984</v>
      </c>
      <c r="S57">
        <v>0.62969773846153854</v>
      </c>
      <c r="T57">
        <v>1.562262523489933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4.6262314431158167</v>
      </c>
      <c r="AH57">
        <v>13.670277803877923</v>
      </c>
      <c r="AI57">
        <v>0</v>
      </c>
      <c r="AJ57">
        <v>0</v>
      </c>
      <c r="AK57">
        <v>8.3338375205260213</v>
      </c>
      <c r="AL57">
        <v>0</v>
      </c>
      <c r="AM57">
        <v>0</v>
      </c>
      <c r="AN57">
        <v>4.7309494706115583E-2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0.97979317127071819</v>
      </c>
      <c r="BA57">
        <v>3.4125242380952385</v>
      </c>
      <c r="BB57">
        <v>2.7125380696324952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82.484469807256986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2.7900242760547989</v>
      </c>
      <c r="L58">
        <v>6.6899006607194247</v>
      </c>
      <c r="M58">
        <v>2.5599079667164495</v>
      </c>
      <c r="N58">
        <v>2.8496727268187119</v>
      </c>
      <c r="O58">
        <v>3.1698557514272121</v>
      </c>
      <c r="P58">
        <v>5.2199757846196322</v>
      </c>
      <c r="Q58">
        <v>0.4100439605194805</v>
      </c>
      <c r="R58">
        <v>1.2701210167686985</v>
      </c>
      <c r="S58">
        <v>0.62969773846153854</v>
      </c>
      <c r="T58">
        <v>1.562262523489933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4.6262314431158167</v>
      </c>
      <c r="AH58">
        <v>13.670277803877923</v>
      </c>
      <c r="AI58">
        <v>0</v>
      </c>
      <c r="AJ58">
        <v>0</v>
      </c>
      <c r="AK58">
        <v>8.3338375205260213</v>
      </c>
      <c r="AL58">
        <v>0</v>
      </c>
      <c r="AM58">
        <v>0</v>
      </c>
      <c r="AN58">
        <v>4.7309494706115583E-2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0.97979317127071819</v>
      </c>
      <c r="BA58">
        <v>3.4125242380952385</v>
      </c>
      <c r="BB58">
        <v>2.7125380696324952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82.494903820131398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2.7900201780559768</v>
      </c>
      <c r="L59">
        <v>6.6899006607194247</v>
      </c>
      <c r="M59">
        <v>2.5599079667164495</v>
      </c>
      <c r="N59">
        <v>2.8496727268187119</v>
      </c>
      <c r="O59">
        <v>3.1698557514272121</v>
      </c>
      <c r="P59">
        <v>5.2199757846196322</v>
      </c>
      <c r="Q59">
        <v>0.40992598993595608</v>
      </c>
      <c r="R59">
        <v>1.2700239534240256</v>
      </c>
      <c r="S59">
        <v>0.62985200898876403</v>
      </c>
      <c r="T59">
        <v>1.562262523489933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4.6262314431158167</v>
      </c>
      <c r="AH59">
        <v>13.670277803877923</v>
      </c>
      <c r="AI59">
        <v>0</v>
      </c>
      <c r="AJ59">
        <v>0</v>
      </c>
      <c r="AK59">
        <v>8.3338375205260213</v>
      </c>
      <c r="AL59">
        <v>0</v>
      </c>
      <c r="AM59">
        <v>0</v>
      </c>
      <c r="AN59">
        <v>4.7309494706115583E-2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0.97979317127071819</v>
      </c>
      <c r="BA59">
        <v>3.4125242380952385</v>
      </c>
      <c r="BB59">
        <v>2.7125380696324952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82.494838958731606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2.7900201780559768</v>
      </c>
      <c r="L60">
        <v>6.6899006607194247</v>
      </c>
      <c r="M60">
        <v>2.5599079667164495</v>
      </c>
      <c r="N60">
        <v>2.8496727268187119</v>
      </c>
      <c r="O60">
        <v>3.1698557514272121</v>
      </c>
      <c r="P60">
        <v>5.2199757846196322</v>
      </c>
      <c r="Q60">
        <v>0.40992598993595608</v>
      </c>
      <c r="R60">
        <v>1.2700239534240256</v>
      </c>
      <c r="S60">
        <v>0.62985200898876403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4.6262314431158167</v>
      </c>
      <c r="AH60">
        <v>13.670277803877923</v>
      </c>
      <c r="AI60">
        <v>0</v>
      </c>
      <c r="AJ60">
        <v>0</v>
      </c>
      <c r="AK60">
        <v>8.3338375205260213</v>
      </c>
      <c r="AL60">
        <v>0</v>
      </c>
      <c r="AM60">
        <v>0</v>
      </c>
      <c r="AN60">
        <v>4.7309494706115583E-2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0.97979317127071819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82.494838958731606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2.7900078101208741</v>
      </c>
      <c r="L61">
        <v>6.5700217417682421</v>
      </c>
      <c r="M61">
        <v>2.5599079667164495</v>
      </c>
      <c r="N61">
        <v>2.8496727268187119</v>
      </c>
      <c r="O61">
        <v>3.1698557514272121</v>
      </c>
      <c r="P61">
        <v>5.2199757846196322</v>
      </c>
      <c r="Q61">
        <v>0.40992598993595608</v>
      </c>
      <c r="R61">
        <v>1.2700239534240256</v>
      </c>
      <c r="S61">
        <v>0.62985200898876403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4.6262314431158167</v>
      </c>
      <c r="AH61">
        <v>13.670277803877923</v>
      </c>
      <c r="AI61">
        <v>0</v>
      </c>
      <c r="AJ61">
        <v>0</v>
      </c>
      <c r="AK61">
        <v>8.3338375205260213</v>
      </c>
      <c r="AL61">
        <v>0</v>
      </c>
      <c r="AM61">
        <v>0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0.97979317127071819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82.395405859804825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2.7900078101208741</v>
      </c>
      <c r="L62">
        <v>6.5696780320124102</v>
      </c>
      <c r="M62">
        <v>2.5599079667164495</v>
      </c>
      <c r="N62">
        <v>2.8496727268187119</v>
      </c>
      <c r="O62">
        <v>3.1698557514272121</v>
      </c>
      <c r="P62">
        <v>5.2199757846196322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4.6262314431158167</v>
      </c>
      <c r="AH62">
        <v>13.670277803877923</v>
      </c>
      <c r="AI62">
        <v>0</v>
      </c>
      <c r="AJ62">
        <v>0</v>
      </c>
      <c r="AK62">
        <v>8.3338375205260213</v>
      </c>
      <c r="AL62">
        <v>0</v>
      </c>
      <c r="AM62">
        <v>0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1.9595852596685082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83.374854238446787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2.7900078101208741</v>
      </c>
      <c r="L63">
        <v>6.5698962927621025</v>
      </c>
      <c r="M63">
        <v>2.5599079667164495</v>
      </c>
      <c r="N63">
        <v>2.8496727268187119</v>
      </c>
      <c r="O63">
        <v>3.1698557514272121</v>
      </c>
      <c r="P63">
        <v>5.2199757846196322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4.6262314431158167</v>
      </c>
      <c r="AH63">
        <v>13.670277803877923</v>
      </c>
      <c r="AI63">
        <v>0</v>
      </c>
      <c r="AJ63">
        <v>0</v>
      </c>
      <c r="AK63">
        <v>8.3338375205260213</v>
      </c>
      <c r="AL63">
        <v>0</v>
      </c>
      <c r="AM63">
        <v>0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1.9595852596685082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83.375072499196492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2.7900078101208741</v>
      </c>
      <c r="L64">
        <v>6.5700303182664097</v>
      </c>
      <c r="M64">
        <v>2.5599079667164495</v>
      </c>
      <c r="N64">
        <v>2.8496727268187119</v>
      </c>
      <c r="O64">
        <v>3.1698557514272121</v>
      </c>
      <c r="P64">
        <v>5.2199757846196322</v>
      </c>
      <c r="Q64">
        <v>0.40992598993595608</v>
      </c>
      <c r="R64">
        <v>1.2700239534240256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4.6262314431158167</v>
      </c>
      <c r="AH64">
        <v>13.670277803877923</v>
      </c>
      <c r="AI64">
        <v>0</v>
      </c>
      <c r="AJ64">
        <v>0</v>
      </c>
      <c r="AK64">
        <v>8.3338375205260213</v>
      </c>
      <c r="AL64">
        <v>0</v>
      </c>
      <c r="AM64">
        <v>0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1.9595852596685082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83.375206524700786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2.7900078101208741</v>
      </c>
      <c r="L65">
        <v>6.5700303182664097</v>
      </c>
      <c r="M65">
        <v>2.5599079667164495</v>
      </c>
      <c r="N65">
        <v>2.8496727268187119</v>
      </c>
      <c r="O65">
        <v>3.1698557514272121</v>
      </c>
      <c r="P65">
        <v>5.2199757846196322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4.6262314431158167</v>
      </c>
      <c r="AH65">
        <v>13.670277803877923</v>
      </c>
      <c r="AI65">
        <v>0</v>
      </c>
      <c r="AJ65">
        <v>0</v>
      </c>
      <c r="AK65">
        <v>8.3338375205260213</v>
      </c>
      <c r="AL65">
        <v>0</v>
      </c>
      <c r="AM65">
        <v>0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1.9595852596685082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83.375206524700786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2.7900078101208741</v>
      </c>
      <c r="L66">
        <v>6.5700303182664097</v>
      </c>
      <c r="M66">
        <v>2.5599079667164495</v>
      </c>
      <c r="N66">
        <v>2.8496727268187119</v>
      </c>
      <c r="O66">
        <v>3.1698557514272121</v>
      </c>
      <c r="P66">
        <v>5.2199757846196322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4.6262314431158167</v>
      </c>
      <c r="AH66">
        <v>13.670277803877923</v>
      </c>
      <c r="AI66">
        <v>0</v>
      </c>
      <c r="AJ66">
        <v>0</v>
      </c>
      <c r="AK66">
        <v>8.3338375205260213</v>
      </c>
      <c r="AL66">
        <v>0</v>
      </c>
      <c r="AM66">
        <v>0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1.9595852596685082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83.375206524700786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2.7900204742120347</v>
      </c>
      <c r="L67">
        <v>6.5697616096454841</v>
      </c>
      <c r="M67">
        <v>2.5599079667164495</v>
      </c>
      <c r="N67">
        <v>2.8496727268187119</v>
      </c>
      <c r="O67">
        <v>3.1698557514272121</v>
      </c>
      <c r="P67">
        <v>5.2199757846196322</v>
      </c>
      <c r="Q67">
        <v>0.40992598993595608</v>
      </c>
      <c r="R67">
        <v>1.2700239534240256</v>
      </c>
      <c r="S67">
        <v>0.62985200898876403</v>
      </c>
      <c r="T67">
        <v>1.562262523489933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4.6262314431158167</v>
      </c>
      <c r="AH67">
        <v>13.670277803877923</v>
      </c>
      <c r="AI67">
        <v>0</v>
      </c>
      <c r="AJ67">
        <v>0</v>
      </c>
      <c r="AK67">
        <v>8.3338375205260213</v>
      </c>
      <c r="AL67">
        <v>0</v>
      </c>
      <c r="AM67">
        <v>0.42194967142218426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1.9595852596685082</v>
      </c>
      <c r="BA67">
        <v>3.4125242380952385</v>
      </c>
      <c r="BB67">
        <v>2.7125380696324952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83.796900151593206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2.7899772208018003</v>
      </c>
      <c r="L68">
        <v>6.5697616096454841</v>
      </c>
      <c r="M68">
        <v>2.5599079667164495</v>
      </c>
      <c r="N68">
        <v>2.8496727268187119</v>
      </c>
      <c r="O68">
        <v>3.1698557514272121</v>
      </c>
      <c r="P68">
        <v>5.2199757846196322</v>
      </c>
      <c r="Q68">
        <v>0.40992598993595608</v>
      </c>
      <c r="R68">
        <v>1.2700239534240256</v>
      </c>
      <c r="S68">
        <v>0.62985200898876403</v>
      </c>
      <c r="T68">
        <v>1.562262523489933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4.6262314431158167</v>
      </c>
      <c r="AH68">
        <v>13.670277803877923</v>
      </c>
      <c r="AI68">
        <v>0</v>
      </c>
      <c r="AJ68">
        <v>0</v>
      </c>
      <c r="AK68">
        <v>8.3338375205260213</v>
      </c>
      <c r="AL68">
        <v>0</v>
      </c>
      <c r="AM68">
        <v>1.010121748401317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1.9595852596685082</v>
      </c>
      <c r="BA68">
        <v>3.4125242380952385</v>
      </c>
      <c r="BB68">
        <v>2.7125380696324952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84.385028975162115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2.7899851699466622</v>
      </c>
      <c r="L69">
        <v>6.5697616096454841</v>
      </c>
      <c r="M69">
        <v>2.5599079667164495</v>
      </c>
      <c r="N69">
        <v>2.8496727268187119</v>
      </c>
      <c r="O69">
        <v>3.1698557514272121</v>
      </c>
      <c r="P69">
        <v>5.2199757846196322</v>
      </c>
      <c r="Q69">
        <v>0.40992598993595608</v>
      </c>
      <c r="R69">
        <v>1.2700239534240256</v>
      </c>
      <c r="S69">
        <v>0.62985200898876403</v>
      </c>
      <c r="T69">
        <v>1.562262523489933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4.6262314431158167</v>
      </c>
      <c r="AH69">
        <v>13.670277803877923</v>
      </c>
      <c r="AI69">
        <v>0</v>
      </c>
      <c r="AJ69">
        <v>0</v>
      </c>
      <c r="AK69">
        <v>8.3338375205260213</v>
      </c>
      <c r="AL69">
        <v>0</v>
      </c>
      <c r="AM69">
        <v>1.010121748401317</v>
      </c>
      <c r="AN69">
        <v>7.0324856824919998E-2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3.4594034482758618</v>
      </c>
      <c r="BA69">
        <v>3.4125242380952385</v>
      </c>
      <c r="BB69">
        <v>2.7125380696324952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85.88741228707363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2.7899816125271784</v>
      </c>
      <c r="L70">
        <v>6.5697616096454841</v>
      </c>
      <c r="M70">
        <v>2.5599079667164495</v>
      </c>
      <c r="N70">
        <v>2.8496727268187119</v>
      </c>
      <c r="O70">
        <v>3.1698557514272121</v>
      </c>
      <c r="P70">
        <v>5.2199757846196322</v>
      </c>
      <c r="Q70">
        <v>0.40992598993595608</v>
      </c>
      <c r="R70">
        <v>1.2700239534240256</v>
      </c>
      <c r="S70">
        <v>0.62985200898876403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4.6262314431158167</v>
      </c>
      <c r="AH70">
        <v>13.670277803877923</v>
      </c>
      <c r="AI70">
        <v>0</v>
      </c>
      <c r="AJ70">
        <v>0</v>
      </c>
      <c r="AK70">
        <v>8.3338375205260213</v>
      </c>
      <c r="AL70">
        <v>0</v>
      </c>
      <c r="AM70">
        <v>1.010121748401317</v>
      </c>
      <c r="AN70">
        <v>7.0324856824919998E-2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3.649023950892857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86.07702923227113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2.7900125147616848</v>
      </c>
      <c r="L71">
        <v>6.5697616096454841</v>
      </c>
      <c r="M71">
        <v>2.5599079667164495</v>
      </c>
      <c r="N71">
        <v>2.8496727268187119</v>
      </c>
      <c r="O71">
        <v>3.1698557514272121</v>
      </c>
      <c r="P71">
        <v>5.2199757846196322</v>
      </c>
      <c r="Q71">
        <v>0.40992598993595608</v>
      </c>
      <c r="R71">
        <v>1.2700239534240256</v>
      </c>
      <c r="S71">
        <v>0.62985200898876403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1.7686080206882955</v>
      </c>
      <c r="AE71">
        <v>4.9268364738421839</v>
      </c>
      <c r="AF71">
        <v>0</v>
      </c>
      <c r="AG71">
        <v>4.6262314431158167</v>
      </c>
      <c r="AH71">
        <v>13.670277803877923</v>
      </c>
      <c r="AI71">
        <v>0.35801771787056247</v>
      </c>
      <c r="AJ71">
        <v>0</v>
      </c>
      <c r="AK71">
        <v>8.3338375205260213</v>
      </c>
      <c r="AL71">
        <v>0</v>
      </c>
      <c r="AM71">
        <v>1.5159497546405576</v>
      </c>
      <c r="AN71">
        <v>7.0324856824919998E-2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3.649023950892857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86.940905858615452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2.7899848670258529</v>
      </c>
      <c r="L72">
        <v>6.8000737403734437</v>
      </c>
      <c r="M72">
        <v>2.5599079667164495</v>
      </c>
      <c r="N72">
        <v>2.8496727268187119</v>
      </c>
      <c r="O72">
        <v>3.1698557514272121</v>
      </c>
      <c r="P72">
        <v>5.2199757846196322</v>
      </c>
      <c r="Q72">
        <v>0.40992598993595608</v>
      </c>
      <c r="R72">
        <v>1.2700239534240256</v>
      </c>
      <c r="S72">
        <v>0.62985200898876403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1.7686080206882955</v>
      </c>
      <c r="AE72">
        <v>4.9268364738421839</v>
      </c>
      <c r="AF72">
        <v>0</v>
      </c>
      <c r="AG72">
        <v>4.6262314431158167</v>
      </c>
      <c r="AH72">
        <v>13.670277803877923</v>
      </c>
      <c r="AI72">
        <v>0.35801771787056247</v>
      </c>
      <c r="AJ72">
        <v>0</v>
      </c>
      <c r="AK72">
        <v>8.3338375205260213</v>
      </c>
      <c r="AL72">
        <v>0</v>
      </c>
      <c r="AM72">
        <v>1.5159497546405576</v>
      </c>
      <c r="AN72">
        <v>7.0324856824919998E-2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3.649023950892857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87.17119034160757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2.7900078101208741</v>
      </c>
      <c r="L73">
        <v>6.3200423013293863</v>
      </c>
      <c r="M73">
        <v>2.5599079667164495</v>
      </c>
      <c r="N73">
        <v>2.8496727268187119</v>
      </c>
      <c r="O73">
        <v>3.1698557514272121</v>
      </c>
      <c r="P73">
        <v>5.2199757846196322</v>
      </c>
      <c r="Q73">
        <v>0.40992598993595608</v>
      </c>
      <c r="R73">
        <v>1.2700239534240256</v>
      </c>
      <c r="S73">
        <v>0.62985200898876403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1.7686080206882955</v>
      </c>
      <c r="AE73">
        <v>4.9268364738421839</v>
      </c>
      <c r="AF73">
        <v>0</v>
      </c>
      <c r="AG73">
        <v>4.6262314431158167</v>
      </c>
      <c r="AH73">
        <v>13.670277803877923</v>
      </c>
      <c r="AI73">
        <v>0.35801771787056247</v>
      </c>
      <c r="AJ73">
        <v>0</v>
      </c>
      <c r="AK73">
        <v>8.3338375205260213</v>
      </c>
      <c r="AL73">
        <v>0</v>
      </c>
      <c r="AM73">
        <v>1.5159497546405576</v>
      </c>
      <c r="AN73">
        <v>7.0324856824919998E-2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3.649023950892857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86.691181845658534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2.7900078101208741</v>
      </c>
      <c r="L74">
        <v>6.3200423013293863</v>
      </c>
      <c r="M74">
        <v>2.5599079667164495</v>
      </c>
      <c r="N74">
        <v>2.8496727268187119</v>
      </c>
      <c r="O74">
        <v>3.1698557514272121</v>
      </c>
      <c r="P74">
        <v>5.2199757846196322</v>
      </c>
      <c r="Q74">
        <v>0.40992598993595608</v>
      </c>
      <c r="R74">
        <v>1.2700239534240256</v>
      </c>
      <c r="S74">
        <v>0.62985200898876403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1.7686080206882955</v>
      </c>
      <c r="AE74">
        <v>4.9268364738421839</v>
      </c>
      <c r="AF74">
        <v>0</v>
      </c>
      <c r="AG74">
        <v>4.6262314431158167</v>
      </c>
      <c r="AH74">
        <v>13.670277803877923</v>
      </c>
      <c r="AI74">
        <v>0.35801771787056247</v>
      </c>
      <c r="AJ74">
        <v>0</v>
      </c>
      <c r="AK74">
        <v>8.3338375205260213</v>
      </c>
      <c r="AL74">
        <v>0</v>
      </c>
      <c r="AM74">
        <v>1.5159497546405576</v>
      </c>
      <c r="AN74">
        <v>7.0324856824919998E-2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3.649023950892857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86.691181845658534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2.7900078101208741</v>
      </c>
      <c r="L75">
        <v>6.6602081347337689</v>
      </c>
      <c r="M75">
        <v>2.5599079667164495</v>
      </c>
      <c r="N75">
        <v>2.8496727268187119</v>
      </c>
      <c r="O75">
        <v>3.1698557514272121</v>
      </c>
      <c r="P75">
        <v>5.2199757846196322</v>
      </c>
      <c r="Q75">
        <v>0.40992598993595608</v>
      </c>
      <c r="R75">
        <v>1.2700239534240256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4.6262314431158167</v>
      </c>
      <c r="AH75">
        <v>13.670277803877923</v>
      </c>
      <c r="AI75">
        <v>0.35801771787056247</v>
      </c>
      <c r="AJ75">
        <v>0</v>
      </c>
      <c r="AK75">
        <v>8.3338375205260213</v>
      </c>
      <c r="AL75">
        <v>0</v>
      </c>
      <c r="AM75">
        <v>1.5159497546405576</v>
      </c>
      <c r="AN75">
        <v>7.0324856824919998E-2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88.241024654509346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2.7900078101208741</v>
      </c>
      <c r="L76">
        <v>7.3297194756181678</v>
      </c>
      <c r="M76">
        <v>2.5599079667164495</v>
      </c>
      <c r="N76">
        <v>2.8496727268187119</v>
      </c>
      <c r="O76">
        <v>3.1698557514272121</v>
      </c>
      <c r="P76">
        <v>5.2199757846196322</v>
      </c>
      <c r="Q76">
        <v>0.40992598993595608</v>
      </c>
      <c r="R76">
        <v>1.2700239534240256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4.6262314431158167</v>
      </c>
      <c r="AH76">
        <v>13.670277803877923</v>
      </c>
      <c r="AI76">
        <v>0.35801771787056247</v>
      </c>
      <c r="AJ76">
        <v>0</v>
      </c>
      <c r="AK76">
        <v>8.3338375205260213</v>
      </c>
      <c r="AL76">
        <v>0</v>
      </c>
      <c r="AM76">
        <v>1.5159497546405576</v>
      </c>
      <c r="AN76">
        <v>7.0324856824919998E-2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88.910535995393744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2.7900078101208741</v>
      </c>
      <c r="L77">
        <v>7.06</v>
      </c>
      <c r="M77">
        <v>2.5599079667164495</v>
      </c>
      <c r="N77">
        <v>2.8496727268187119</v>
      </c>
      <c r="O77">
        <v>3.1698557514272121</v>
      </c>
      <c r="P77">
        <v>5.2199757846196322</v>
      </c>
      <c r="Q77">
        <v>0.40992598993595608</v>
      </c>
      <c r="R77">
        <v>1.2700239534240256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4.6262314431158167</v>
      </c>
      <c r="AH77">
        <v>13.670277803877923</v>
      </c>
      <c r="AI77">
        <v>0.51145403142329615</v>
      </c>
      <c r="AJ77">
        <v>0</v>
      </c>
      <c r="AK77">
        <v>8.3338375205260213</v>
      </c>
      <c r="AL77">
        <v>0</v>
      </c>
      <c r="AM77">
        <v>1.5159497546405576</v>
      </c>
      <c r="AN77">
        <v>7.0324856824919998E-2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88.794252833328315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2.7900099999699064</v>
      </c>
      <c r="L78">
        <v>7.06</v>
      </c>
      <c r="M78">
        <v>2.5599079667164495</v>
      </c>
      <c r="N78">
        <v>2.8496727268187119</v>
      </c>
      <c r="O78">
        <v>3.1698557514272121</v>
      </c>
      <c r="P78">
        <v>5.2199757846196322</v>
      </c>
      <c r="Q78">
        <v>0.40992598993595608</v>
      </c>
      <c r="R78">
        <v>1.2700239534240256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4.6262314431158167</v>
      </c>
      <c r="AH78">
        <v>13.826872358913842</v>
      </c>
      <c r="AI78">
        <v>0.76718104713494428</v>
      </c>
      <c r="AJ78">
        <v>0</v>
      </c>
      <c r="AK78">
        <v>8.3338375205260213</v>
      </c>
      <c r="AL78">
        <v>0</v>
      </c>
      <c r="AM78">
        <v>1.5190183662831642</v>
      </c>
      <c r="AN78">
        <v>7.0324856824919998E-2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91.299765789034282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2.7900078101208741</v>
      </c>
      <c r="L79">
        <v>5.7599730500506672</v>
      </c>
      <c r="M79">
        <v>2.5599079667164495</v>
      </c>
      <c r="N79">
        <v>2.8496727268187119</v>
      </c>
      <c r="O79">
        <v>3.1698557514272121</v>
      </c>
      <c r="P79">
        <v>5.2199757846196322</v>
      </c>
      <c r="Q79">
        <v>0.40992598993595608</v>
      </c>
      <c r="R79">
        <v>1.2700239534240256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4.6262314431158167</v>
      </c>
      <c r="AH79">
        <v>13.826872358913842</v>
      </c>
      <c r="AI79">
        <v>4.9866766762199575</v>
      </c>
      <c r="AJ79">
        <v>0</v>
      </c>
      <c r="AK79">
        <v>8.3338375205260213</v>
      </c>
      <c r="AL79">
        <v>0</v>
      </c>
      <c r="AM79">
        <v>1.5190183662831642</v>
      </c>
      <c r="AN79">
        <v>7.0324856824919998E-2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2.7125380696324952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94.219232278320916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2.7900099999699064</v>
      </c>
      <c r="L80">
        <v>5.7599730500506672</v>
      </c>
      <c r="M80">
        <v>2.5599079667164495</v>
      </c>
      <c r="N80">
        <v>2.8496727268187119</v>
      </c>
      <c r="O80">
        <v>3.1698557514272121</v>
      </c>
      <c r="P80">
        <v>5.2199757846196322</v>
      </c>
      <c r="Q80">
        <v>0.40992598993595608</v>
      </c>
      <c r="R80">
        <v>1.2700239534240256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4.6262314431158167</v>
      </c>
      <c r="AH80">
        <v>13.826872358913842</v>
      </c>
      <c r="AI80">
        <v>4.9866766762199575</v>
      </c>
      <c r="AJ80">
        <v>0</v>
      </c>
      <c r="AK80">
        <v>8.3338375205260213</v>
      </c>
      <c r="AL80">
        <v>0</v>
      </c>
      <c r="AM80">
        <v>1.5190183662831642</v>
      </c>
      <c r="AN80">
        <v>7.0324856824919998E-2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2.7125380696324952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94.219234468169944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2.7900099999699064</v>
      </c>
      <c r="L81">
        <v>5.7600421188618043</v>
      </c>
      <c r="M81">
        <v>2.5599079667164495</v>
      </c>
      <c r="N81">
        <v>2.8496727268187119</v>
      </c>
      <c r="O81">
        <v>3.1698557514272121</v>
      </c>
      <c r="P81">
        <v>5.2199757846196322</v>
      </c>
      <c r="Q81">
        <v>0.40992598993595608</v>
      </c>
      <c r="R81">
        <v>1.2700239534240256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4.6262314431158167</v>
      </c>
      <c r="AH81">
        <v>13.826872358913842</v>
      </c>
      <c r="AI81">
        <v>4.9866766762199575</v>
      </c>
      <c r="AJ81">
        <v>0</v>
      </c>
      <c r="AK81">
        <v>8.3338375205260213</v>
      </c>
      <c r="AL81">
        <v>0</v>
      </c>
      <c r="AM81">
        <v>1.5190183662831642</v>
      </c>
      <c r="AN81">
        <v>7.0324856824919998E-2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2.7125380696324952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94.219303536981087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2.7900099999699064</v>
      </c>
      <c r="L82">
        <v>5.7600421188618043</v>
      </c>
      <c r="M82">
        <v>2.5599079667164495</v>
      </c>
      <c r="N82">
        <v>2.8496727268187119</v>
      </c>
      <c r="O82">
        <v>3.1698557514272121</v>
      </c>
      <c r="P82">
        <v>5.2199757846196322</v>
      </c>
      <c r="Q82">
        <v>0.40992598993595608</v>
      </c>
      <c r="R82">
        <v>1.2700239534240256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4.6262314431158167</v>
      </c>
      <c r="AH82">
        <v>13.826872358913842</v>
      </c>
      <c r="AI82">
        <v>4.9866766762199575</v>
      </c>
      <c r="AJ82">
        <v>0</v>
      </c>
      <c r="AK82">
        <v>8.3338375205260213</v>
      </c>
      <c r="AL82">
        <v>0</v>
      </c>
      <c r="AM82">
        <v>1.5190183662831642</v>
      </c>
      <c r="AN82">
        <v>7.0324856824919998E-2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2.7125380696324952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94.219303536981087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2.7900099999699064</v>
      </c>
      <c r="L83">
        <v>5.7600421188618043</v>
      </c>
      <c r="M83">
        <v>2.5599079667164495</v>
      </c>
      <c r="N83">
        <v>2.8496727268187119</v>
      </c>
      <c r="O83">
        <v>3.1698557514272121</v>
      </c>
      <c r="P83">
        <v>5.2199757846196322</v>
      </c>
      <c r="Q83">
        <v>0.40992598993595608</v>
      </c>
      <c r="R83">
        <v>1.2700239534240256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4.6262314431158167</v>
      </c>
      <c r="AH83">
        <v>13.826872358913842</v>
      </c>
      <c r="AI83">
        <v>4.9866766762199575</v>
      </c>
      <c r="AJ83">
        <v>0</v>
      </c>
      <c r="AK83">
        <v>8.3338375205260213</v>
      </c>
      <c r="AL83">
        <v>0</v>
      </c>
      <c r="AM83">
        <v>1.5190183662831642</v>
      </c>
      <c r="AN83">
        <v>7.0324856824919998E-2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2.7125380696324952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94.219303536981087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2.7900099999699064</v>
      </c>
      <c r="L84">
        <v>5.7600421188618043</v>
      </c>
      <c r="M84">
        <v>2.5599079667164495</v>
      </c>
      <c r="N84">
        <v>2.8496727268187119</v>
      </c>
      <c r="O84">
        <v>3.1698557514272121</v>
      </c>
      <c r="P84">
        <v>5.2199757846196322</v>
      </c>
      <c r="Q84">
        <v>0.40992598993595608</v>
      </c>
      <c r="R84">
        <v>1.2700239534240256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4.6262314431158167</v>
      </c>
      <c r="AH84">
        <v>13.826872358913842</v>
      </c>
      <c r="AI84">
        <v>4.9866766762199575</v>
      </c>
      <c r="AJ84">
        <v>0</v>
      </c>
      <c r="AK84">
        <v>8.3338375205260213</v>
      </c>
      <c r="AL84">
        <v>0</v>
      </c>
      <c r="AM84">
        <v>1.5190183662831642</v>
      </c>
      <c r="AN84">
        <v>7.0324856824919998E-2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2.7125380696324952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94.219303536981087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2.7900099999699064</v>
      </c>
      <c r="L85">
        <v>5.7600421188618043</v>
      </c>
      <c r="M85">
        <v>2.5599079667164495</v>
      </c>
      <c r="N85">
        <v>2.8496727268187119</v>
      </c>
      <c r="O85">
        <v>3.1698557514272121</v>
      </c>
      <c r="P85">
        <v>5.2199757846196322</v>
      </c>
      <c r="Q85">
        <v>0.40992598993595608</v>
      </c>
      <c r="R85">
        <v>1.2700239534240256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4.6798058410538239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4.6262314431158167</v>
      </c>
      <c r="AH85">
        <v>13.826872358913842</v>
      </c>
      <c r="AI85">
        <v>0.51145403142329615</v>
      </c>
      <c r="AJ85">
        <v>0</v>
      </c>
      <c r="AK85">
        <v>8.3338375205260213</v>
      </c>
      <c r="AL85">
        <v>0</v>
      </c>
      <c r="AM85">
        <v>1.5190183662831642</v>
      </c>
      <c r="AN85">
        <v>7.0324856824919998E-2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2.7125380696324952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89.744080892184428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2.7900099999699064</v>
      </c>
      <c r="L86">
        <v>5.7600421188618043</v>
      </c>
      <c r="M86">
        <v>2.5599079667164495</v>
      </c>
      <c r="N86">
        <v>2.8496727268187119</v>
      </c>
      <c r="O86">
        <v>3.1698557514272121</v>
      </c>
      <c r="P86">
        <v>5.2199757846196322</v>
      </c>
      <c r="Q86">
        <v>0.40992598993595608</v>
      </c>
      <c r="R86">
        <v>1.2700239534240256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2.646774573845097</v>
      </c>
      <c r="AE86">
        <v>4.9268364738421839</v>
      </c>
      <c r="AF86">
        <v>0</v>
      </c>
      <c r="AG86">
        <v>4.6262314431158167</v>
      </c>
      <c r="AH86">
        <v>13.670277803877923</v>
      </c>
      <c r="AI86">
        <v>0.35801771787056247</v>
      </c>
      <c r="AJ86">
        <v>0</v>
      </c>
      <c r="AK86">
        <v>8.3338375205260213</v>
      </c>
      <c r="AL86">
        <v>0</v>
      </c>
      <c r="AM86">
        <v>1.5159497546405576</v>
      </c>
      <c r="AN86">
        <v>7.0324856824919998E-2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2.7125380696324952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88.219027381643215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2.7900099999699064</v>
      </c>
      <c r="L87">
        <v>5.7600421188618043</v>
      </c>
      <c r="M87">
        <v>2.5599079667164495</v>
      </c>
      <c r="N87">
        <v>2.8496727268187119</v>
      </c>
      <c r="O87">
        <v>3.1698557514272121</v>
      </c>
      <c r="P87">
        <v>5.2199757846196322</v>
      </c>
      <c r="Q87">
        <v>0.40992598993595608</v>
      </c>
      <c r="R87">
        <v>1.2700239534240256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2.646774573845097</v>
      </c>
      <c r="AE87">
        <v>4.9268364738421839</v>
      </c>
      <c r="AF87">
        <v>0</v>
      </c>
      <c r="AG87">
        <v>4.6262314431158167</v>
      </c>
      <c r="AH87">
        <v>13.670277803877923</v>
      </c>
      <c r="AI87">
        <v>0.35801771787056247</v>
      </c>
      <c r="AJ87">
        <v>0</v>
      </c>
      <c r="AK87">
        <v>8.3338375205260213</v>
      </c>
      <c r="AL87">
        <v>0</v>
      </c>
      <c r="AM87">
        <v>1.5159497546405576</v>
      </c>
      <c r="AN87">
        <v>7.0324856824919998E-2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2.7125380696324952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88.219027381643215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2.7900099999699064</v>
      </c>
      <c r="L88">
        <v>5.7600421188618043</v>
      </c>
      <c r="M88">
        <v>2.5599079667164495</v>
      </c>
      <c r="N88">
        <v>2.8496727268187119</v>
      </c>
      <c r="O88">
        <v>3.1698557514272121</v>
      </c>
      <c r="P88">
        <v>5.2199757846196322</v>
      </c>
      <c r="Q88">
        <v>0.40992598993595608</v>
      </c>
      <c r="R88">
        <v>1.2700239534240256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2.646774573845097</v>
      </c>
      <c r="AE88">
        <v>4.9268364738421839</v>
      </c>
      <c r="AF88">
        <v>0</v>
      </c>
      <c r="AG88">
        <v>4.6262314431158167</v>
      </c>
      <c r="AH88">
        <v>13.670277803877923</v>
      </c>
      <c r="AI88">
        <v>0.35801771787056247</v>
      </c>
      <c r="AJ88">
        <v>0</v>
      </c>
      <c r="AK88">
        <v>8.3338375205260213</v>
      </c>
      <c r="AL88">
        <v>0</v>
      </c>
      <c r="AM88">
        <v>1.5159497546405576</v>
      </c>
      <c r="AN88">
        <v>7.0324856824919998E-2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88.219027381643215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2.7900099999699064</v>
      </c>
      <c r="L89">
        <v>5.7600421188618043</v>
      </c>
      <c r="M89">
        <v>2.5599079667164495</v>
      </c>
      <c r="N89">
        <v>2.8496727268187119</v>
      </c>
      <c r="O89">
        <v>3.1698557514272121</v>
      </c>
      <c r="P89">
        <v>5.2199757846196322</v>
      </c>
      <c r="Q89">
        <v>0.40992598993595608</v>
      </c>
      <c r="R89">
        <v>1.2700239534240256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2.646774573845097</v>
      </c>
      <c r="AE89">
        <v>4.9268364738421839</v>
      </c>
      <c r="AF89">
        <v>0</v>
      </c>
      <c r="AG89">
        <v>4.6262314431158167</v>
      </c>
      <c r="AH89">
        <v>13.670277803877923</v>
      </c>
      <c r="AI89">
        <v>0.35801771787056247</v>
      </c>
      <c r="AJ89">
        <v>0</v>
      </c>
      <c r="AK89">
        <v>8.3338375205260213</v>
      </c>
      <c r="AL89">
        <v>0</v>
      </c>
      <c r="AM89">
        <v>1.5159497546405576</v>
      </c>
      <c r="AN89">
        <v>7.0324856824919998E-2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88.219027381643215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2.7900099999699064</v>
      </c>
      <c r="L90">
        <v>5.7600421188618043</v>
      </c>
      <c r="M90">
        <v>2.5599079667164495</v>
      </c>
      <c r="N90">
        <v>2.8496727268187119</v>
      </c>
      <c r="O90">
        <v>3.1698557514272121</v>
      </c>
      <c r="P90">
        <v>5.2199757846196322</v>
      </c>
      <c r="Q90">
        <v>0.40992598993595608</v>
      </c>
      <c r="R90">
        <v>1.2700239534240256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4.6798058410538239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4.6262314431158167</v>
      </c>
      <c r="AH90">
        <v>13.826872358913842</v>
      </c>
      <c r="AI90">
        <v>0.35801771787056247</v>
      </c>
      <c r="AJ90">
        <v>0</v>
      </c>
      <c r="AK90">
        <v>8.3338375205260213</v>
      </c>
      <c r="AL90">
        <v>0</v>
      </c>
      <c r="AM90">
        <v>1.5190183662831642</v>
      </c>
      <c r="AN90">
        <v>7.0324856824919998E-2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89.590644578631697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5.7600421188618043</v>
      </c>
      <c r="M91">
        <v>2.5599079667164495</v>
      </c>
      <c r="N91">
        <v>2.8496727268187119</v>
      </c>
      <c r="O91">
        <v>3.1698557514272121</v>
      </c>
      <c r="P91">
        <v>5.2199757846196322</v>
      </c>
      <c r="Q91">
        <v>0.40992598993595608</v>
      </c>
      <c r="R91">
        <v>1.2700239534240256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4.6798058410538239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4.6262314431158167</v>
      </c>
      <c r="AH91">
        <v>13.826872358913842</v>
      </c>
      <c r="AI91">
        <v>0.35801771787056247</v>
      </c>
      <c r="AJ91">
        <v>0</v>
      </c>
      <c r="AK91">
        <v>8.3338375205260213</v>
      </c>
      <c r="AL91">
        <v>0</v>
      </c>
      <c r="AM91">
        <v>1.5190183662831642</v>
      </c>
      <c r="AN91">
        <v>7.0324856824919998E-2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89.590644578631697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5.7600421188618043</v>
      </c>
      <c r="M92">
        <v>2.5599079667164495</v>
      </c>
      <c r="N92">
        <v>2.8496727268187119</v>
      </c>
      <c r="O92">
        <v>3.1698557514272121</v>
      </c>
      <c r="P92">
        <v>5.2199757846196322</v>
      </c>
      <c r="Q92">
        <v>0.40992598993595608</v>
      </c>
      <c r="R92">
        <v>1.2700239534240256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4.6798058410538239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4.6262314431158167</v>
      </c>
      <c r="AH92">
        <v>13.826872358913842</v>
      </c>
      <c r="AI92">
        <v>0.35801771787056247</v>
      </c>
      <c r="AJ92">
        <v>0</v>
      </c>
      <c r="AK92">
        <v>8.3338375205260213</v>
      </c>
      <c r="AL92">
        <v>0</v>
      </c>
      <c r="AM92">
        <v>1.5190183662831642</v>
      </c>
      <c r="AN92">
        <v>7.0324856824919998E-2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89.590644578631697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5.7600421188618043</v>
      </c>
      <c r="M93">
        <v>2.5599079667164495</v>
      </c>
      <c r="N93">
        <v>2.8496727268187119</v>
      </c>
      <c r="O93">
        <v>3.1698557514272121</v>
      </c>
      <c r="P93">
        <v>5.2199757846196322</v>
      </c>
      <c r="Q93">
        <v>0.40992598993595608</v>
      </c>
      <c r="R93">
        <v>1.2700239534240256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4.6798058410538239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4.6262314431158167</v>
      </c>
      <c r="AH93">
        <v>13.826872358913842</v>
      </c>
      <c r="AI93">
        <v>1.4064985430283374</v>
      </c>
      <c r="AJ93">
        <v>0</v>
      </c>
      <c r="AK93">
        <v>8.3338375205260213</v>
      </c>
      <c r="AL93">
        <v>0</v>
      </c>
      <c r="AM93">
        <v>1.5190183662831642</v>
      </c>
      <c r="AN93">
        <v>7.0324856824919998E-2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90.639125403789464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5.7600421188618043</v>
      </c>
      <c r="M94">
        <v>2.5599079667164495</v>
      </c>
      <c r="N94">
        <v>2.8496727268187119</v>
      </c>
      <c r="O94">
        <v>3.1698557514272121</v>
      </c>
      <c r="P94">
        <v>5.2199757846196322</v>
      </c>
      <c r="Q94">
        <v>0.40992598993595608</v>
      </c>
      <c r="R94">
        <v>1.2700239534240256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4.6262314431158167</v>
      </c>
      <c r="AH94">
        <v>13.670277803877923</v>
      </c>
      <c r="AI94">
        <v>1.4064985430283374</v>
      </c>
      <c r="AJ94">
        <v>0</v>
      </c>
      <c r="AK94">
        <v>8.3338375205260213</v>
      </c>
      <c r="AL94">
        <v>0</v>
      </c>
      <c r="AM94">
        <v>1.5159497546405576</v>
      </c>
      <c r="AN94">
        <v>7.0324856824919998E-2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90.157949590207593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5.7600421188618043</v>
      </c>
      <c r="M95">
        <v>2.5599079667164495</v>
      </c>
      <c r="N95">
        <v>2.8496727268187119</v>
      </c>
      <c r="O95">
        <v>3.1698557514272121</v>
      </c>
      <c r="P95">
        <v>5.2199757846196322</v>
      </c>
      <c r="Q95">
        <v>0.40992598993595608</v>
      </c>
      <c r="R95">
        <v>1.2700239534240256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1.7686080206882955</v>
      </c>
      <c r="AE95">
        <v>4.9268364738421839</v>
      </c>
      <c r="AF95">
        <v>0</v>
      </c>
      <c r="AG95">
        <v>4.6262314431158167</v>
      </c>
      <c r="AH95">
        <v>13.670277803877923</v>
      </c>
      <c r="AI95">
        <v>1.4064985430283374</v>
      </c>
      <c r="AJ95">
        <v>0</v>
      </c>
      <c r="AK95">
        <v>8.3338375205260213</v>
      </c>
      <c r="AL95">
        <v>0</v>
      </c>
      <c r="AM95">
        <v>1.5159497546405576</v>
      </c>
      <c r="AN95">
        <v>7.0324856824919998E-2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88.38934165364418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5.7600421188618043</v>
      </c>
      <c r="M96">
        <v>2.5599079667164495</v>
      </c>
      <c r="N96">
        <v>2.8496727268187119</v>
      </c>
      <c r="O96">
        <v>3.1698557514272121</v>
      </c>
      <c r="P96">
        <v>5.2199757846196322</v>
      </c>
      <c r="Q96">
        <v>0.40992598993595608</v>
      </c>
      <c r="R96">
        <v>1.2700239534240256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1.7686080206882955</v>
      </c>
      <c r="AE96">
        <v>4.9268364738421839</v>
      </c>
      <c r="AF96">
        <v>0</v>
      </c>
      <c r="AG96">
        <v>4.6262314431158167</v>
      </c>
      <c r="AH96">
        <v>13.670277803877923</v>
      </c>
      <c r="AI96">
        <v>1.4064985430283374</v>
      </c>
      <c r="AJ96">
        <v>0</v>
      </c>
      <c r="AK96">
        <v>8.3338375205260213</v>
      </c>
      <c r="AL96">
        <v>0</v>
      </c>
      <c r="AM96">
        <v>1.5159497546405576</v>
      </c>
      <c r="AN96">
        <v>7.0324856824919998E-2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88.38934165364418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5.7600421188618043</v>
      </c>
      <c r="M97">
        <v>2.5599079667164495</v>
      </c>
      <c r="N97">
        <v>2.8496727268187119</v>
      </c>
      <c r="O97">
        <v>3.1698557514272121</v>
      </c>
      <c r="P97">
        <v>5.2199757846196322</v>
      </c>
      <c r="Q97">
        <v>0.40992598993595608</v>
      </c>
      <c r="R97">
        <v>1.2700239534240256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1.7686080206882955</v>
      </c>
      <c r="AE97">
        <v>4.9268364738421839</v>
      </c>
      <c r="AF97">
        <v>0</v>
      </c>
      <c r="AG97">
        <v>4.6262314431158167</v>
      </c>
      <c r="AH97">
        <v>13.670277803877923</v>
      </c>
      <c r="AI97">
        <v>1.4064985430283374</v>
      </c>
      <c r="AJ97">
        <v>0</v>
      </c>
      <c r="AK97">
        <v>8.3338375205260213</v>
      </c>
      <c r="AL97">
        <v>0</v>
      </c>
      <c r="AM97">
        <v>1.5159497546405576</v>
      </c>
      <c r="AN97">
        <v>7.0324856824919998E-2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88.38934165364418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5.7600421188618043</v>
      </c>
      <c r="M98">
        <v>2.5599079667164495</v>
      </c>
      <c r="N98">
        <v>2.8496727268187119</v>
      </c>
      <c r="O98">
        <v>3.1698557514272121</v>
      </c>
      <c r="P98">
        <v>5.2199757846196322</v>
      </c>
      <c r="Q98">
        <v>0.40992598993595608</v>
      </c>
      <c r="R98">
        <v>1.2700239534240256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4.6262314431158167</v>
      </c>
      <c r="AH98">
        <v>13.670277803877923</v>
      </c>
      <c r="AI98">
        <v>1.4064985430283374</v>
      </c>
      <c r="AJ98">
        <v>0</v>
      </c>
      <c r="AK98">
        <v>8.3338375205260213</v>
      </c>
      <c r="AL98">
        <v>0</v>
      </c>
      <c r="AM98">
        <v>1.5159497546405576</v>
      </c>
      <c r="AN98">
        <v>7.0324856824919998E-2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88.38934165364418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6.7182275128143343E-2</v>
      </c>
      <c r="L99">
        <f t="shared" si="2"/>
        <v>0.15244797058996512</v>
      </c>
      <c r="M99">
        <f t="shared" si="2"/>
        <v>6.1415673785016112E-2</v>
      </c>
      <c r="N99">
        <f t="shared" si="2"/>
        <v>6.8380347607850264E-2</v>
      </c>
      <c r="O99">
        <f t="shared" si="2"/>
        <v>7.6049252648884222E-2</v>
      </c>
      <c r="P99">
        <f t="shared" si="2"/>
        <v>0.12527462954599367</v>
      </c>
      <c r="Q99">
        <f t="shared" si="2"/>
        <v>9.5103127246774413E-3</v>
      </c>
      <c r="R99">
        <f t="shared" si="2"/>
        <v>2.9897946413796606E-2</v>
      </c>
      <c r="S99">
        <f t="shared" si="2"/>
        <v>1.5083344694730301E-2</v>
      </c>
      <c r="T99">
        <f t="shared" si="2"/>
        <v>3.752011238503139E-2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0.10954427986353883</v>
      </c>
      <c r="AC99">
        <f t="shared" si="2"/>
        <v>7.0037489633479832E-2</v>
      </c>
      <c r="AD99">
        <f t="shared" si="2"/>
        <v>4.6749071292933139E-2</v>
      </c>
      <c r="AE99">
        <f t="shared" si="2"/>
        <v>0.11824407537221222</v>
      </c>
      <c r="AF99">
        <f t="shared" si="2"/>
        <v>0</v>
      </c>
      <c r="AG99">
        <f t="shared" si="2"/>
        <v>0.11102955463477981</v>
      </c>
      <c r="AH99">
        <f t="shared" si="2"/>
        <v>0.32855645095817831</v>
      </c>
      <c r="AI99">
        <f t="shared" si="2"/>
        <v>2.0771425816429025E-2</v>
      </c>
      <c r="AJ99">
        <f t="shared" si="2"/>
        <v>0</v>
      </c>
      <c r="AK99">
        <f t="shared" si="2"/>
        <v>0.20001210049262425</v>
      </c>
      <c r="AL99">
        <f t="shared" si="2"/>
        <v>0</v>
      </c>
      <c r="AM99">
        <f t="shared" si="2"/>
        <v>1.917811962801777E-2</v>
      </c>
      <c r="AN99">
        <f t="shared" si="2"/>
        <v>1.3694176527162935E-3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8.5872765729533909E-2</v>
      </c>
      <c r="BA99">
        <f t="shared" si="2"/>
        <v>8.2156526937219823E-2</v>
      </c>
      <c r="BB99">
        <f t="shared" si="2"/>
        <v>6.6178819770793124E-2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2.0803604308180388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19.317737999999999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19.317737999999999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19.317737999999999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19.317737999999999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19.317737999999999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19.317737999999999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19.317737999999999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19.317737999999999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19.317737999999999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19.317737999999999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19.317737999999999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19.317737999999999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19.317737999999999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19.317737999999999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19.317737999999999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19.317737999999999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19.317737999999999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19.317737999999999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19.317737999999999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19.317737999999999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19.317737999999999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19.317737999999999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19.317737999999999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19.317737999999999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19.317737999999999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19.317737999999999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19.317737999999999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19.317737999999999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19.317737999999999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19.317737999999999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19.317737999999999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19.317737999999999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19.317737999999999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19.317737999999999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19.317737999999999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19.317737999999999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19.317737999999999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19.317737999999999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19.317737999999999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19.317737999999999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19.317737999999999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19.317737999999999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19.317737999999999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19.317737999999999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19.317737999999999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19.317737999999999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19.317737999999999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19.317737999999999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19.317737999999999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19.317737999999999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19.317737999999999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19.317737999999999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19.317737999999999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19.317737999999999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19.317737999999999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19.317737999999999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19.317737999999999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19.317737999999999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19.317737999999999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19.317737999999999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19.317737999999999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19.317737999999999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19.317737999999999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19.317737999999999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19.317737999999999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19.317737999999999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19.317737999999999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19.317737999999999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19.317737999999999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19.317737999999999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19.317737999999999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19.317737999999999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19.317737999999999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19.317737999999999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19.317737999999999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19.317737999999999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19.317737999999999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19.317737999999999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19.317737999999999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19.317737999999999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19.317737999999999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19.317737999999999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19.317737999999999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19.317737999999999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19.317737999999999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19.317737999999999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19.317737999999999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19.317737999999999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19.317737999999999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19.317737999999999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19.317737999999999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19.317737999999999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19.317737999999999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19.317737999999999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19.317737999999999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19.317737999999999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19.317737999999999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19.317737999999999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19.317737999999999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19.317737999999999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19.317737999999999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19.317737999999999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19.317737999999999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19.317737999999999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19.317737999999999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19.317737999999999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19.317737999999999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19.317737999999999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19.317737999999999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19.317737999999999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19.317737999999999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19.317737999999999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19.317737999999999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19.317737999999999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19.317737999999999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19.317737999999999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19.317737999999999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19.317737999999999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19.317737999999999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19.317737999999999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19.317737999999999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19.317737999999999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19.317737999999999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19.317737999999999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19.317737999999999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19.317737999999999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19.317737999999999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19.317737999999999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19.317737999999999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19.317737999999999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19.317737999999999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19.317737999999999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19.317737999999999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19.317737999999999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19.317737999999999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19.317737999999999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19.317737999999999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19.317737999999999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19.317737999999999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19.317737999999999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19.317737999999999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19.317737999999999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19.317737999999999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19.317737999999999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19.317737999999999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19.317737999999999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19.317737999999999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19.317737999999999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19.317737999999999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19.317737999999999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19.317737999999999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19.317737999999999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19.317737999999999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19.317737999999999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19.317737999999999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19.317737999999999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19.317737999999999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19.317737999999999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19.317737999999999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19.317737999999999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19.317737999999999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19.317737999999999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19.317737999999999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19.317737999999999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19.317737999999999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19.317737999999999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19.317737999999999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19.317737999999999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19.317737999999999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19.317737999999999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19.317737999999999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19.317737999999999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19.317737999999999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19.317737999999999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19.317737999999999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19.317737999999999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19.317737999999999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19.317737999999999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19.317737999999999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19.317737999999999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19.317737999999999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19.317737999999999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19.317737999999999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19.317737999999999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19.317737999999999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19.317737999999999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19.317737999999999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19.317737999999999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19.317737999999999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19.317737999999999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19.317737999999999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19.317737999999999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0.46362571199999941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0.46362571199999941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494.31</v>
      </c>
      <c r="L3" s="201">
        <v>17.47</v>
      </c>
      <c r="M3" s="201">
        <v>63.93</v>
      </c>
      <c r="N3" s="201">
        <v>52.97</v>
      </c>
      <c r="O3" s="201">
        <v>74.03</v>
      </c>
      <c r="P3" s="201">
        <v>31.39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57.19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380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494.31</v>
      </c>
      <c r="L4" s="201">
        <v>17.47</v>
      </c>
      <c r="M4" s="201">
        <v>63.93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57.21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380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494.32</v>
      </c>
      <c r="L5" s="201">
        <v>18.09</v>
      </c>
      <c r="M5" s="201">
        <v>63.93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57.21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494.32</v>
      </c>
      <c r="L6" s="201">
        <v>18.09</v>
      </c>
      <c r="M6" s="201">
        <v>63.93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57.21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100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494.32</v>
      </c>
      <c r="L7" s="201">
        <v>18.09</v>
      </c>
      <c r="M7" s="201">
        <v>63.93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57.21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134.61000000000001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494.32</v>
      </c>
      <c r="L8" s="201">
        <v>17.47</v>
      </c>
      <c r="M8" s="201">
        <v>63.93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57.21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494.32</v>
      </c>
      <c r="L9" s="201">
        <v>17.47</v>
      </c>
      <c r="M9" s="201">
        <v>63.93</v>
      </c>
      <c r="N9" s="201">
        <v>52.97</v>
      </c>
      <c r="O9" s="201">
        <v>74.03</v>
      </c>
      <c r="P9" s="201">
        <v>31.39</v>
      </c>
      <c r="Q9" s="201">
        <v>8.69</v>
      </c>
      <c r="R9" s="201">
        <v>17.68</v>
      </c>
      <c r="S9" s="201">
        <v>11.77</v>
      </c>
      <c r="T9" s="201">
        <v>1.42</v>
      </c>
      <c r="U9" s="201">
        <v>57.21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494.75</v>
      </c>
      <c r="L10" s="201">
        <v>17.47</v>
      </c>
      <c r="M10" s="201">
        <v>63.93</v>
      </c>
      <c r="N10" s="201">
        <v>52.97</v>
      </c>
      <c r="O10" s="201">
        <v>74.03</v>
      </c>
      <c r="P10" s="201">
        <v>31.39</v>
      </c>
      <c r="Q10" s="201">
        <v>8.69</v>
      </c>
      <c r="R10" s="201">
        <v>17.68</v>
      </c>
      <c r="S10" s="201">
        <v>11.77</v>
      </c>
      <c r="T10" s="201">
        <v>1.42</v>
      </c>
      <c r="U10" s="201">
        <v>57.21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494.75</v>
      </c>
      <c r="L11" s="201">
        <v>17.47</v>
      </c>
      <c r="M11" s="201">
        <v>63.93</v>
      </c>
      <c r="N11" s="201">
        <v>52.97</v>
      </c>
      <c r="O11" s="201">
        <v>74.03</v>
      </c>
      <c r="P11" s="201">
        <v>31.39</v>
      </c>
      <c r="Q11" s="201">
        <v>8.69</v>
      </c>
      <c r="R11" s="201">
        <v>17.68</v>
      </c>
      <c r="S11" s="201">
        <v>11.77</v>
      </c>
      <c r="T11" s="201">
        <v>1.42</v>
      </c>
      <c r="U11" s="201">
        <v>58.12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494.75</v>
      </c>
      <c r="L12" s="201">
        <v>17.47</v>
      </c>
      <c r="M12" s="201">
        <v>63.93</v>
      </c>
      <c r="N12" s="201">
        <v>52.97</v>
      </c>
      <c r="O12" s="201">
        <v>74.03</v>
      </c>
      <c r="P12" s="201">
        <v>31.39</v>
      </c>
      <c r="Q12" s="201">
        <v>8.69</v>
      </c>
      <c r="R12" s="201">
        <v>17.68</v>
      </c>
      <c r="S12" s="201">
        <v>11.77</v>
      </c>
      <c r="T12" s="201">
        <v>1.42</v>
      </c>
      <c r="U12" s="201">
        <v>58.34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494.75</v>
      </c>
      <c r="L13" s="201">
        <v>17.47</v>
      </c>
      <c r="M13" s="201">
        <v>63.93</v>
      </c>
      <c r="N13" s="201">
        <v>52.97</v>
      </c>
      <c r="O13" s="201">
        <v>74.03</v>
      </c>
      <c r="P13" s="201">
        <v>31.39</v>
      </c>
      <c r="Q13" s="201">
        <v>8.69</v>
      </c>
      <c r="R13" s="201">
        <v>17.68</v>
      </c>
      <c r="S13" s="201">
        <v>11.77</v>
      </c>
      <c r="T13" s="201">
        <v>1.42</v>
      </c>
      <c r="U13" s="201">
        <v>58.34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119.62</v>
      </c>
      <c r="AQ13" s="201">
        <v>38.67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63.93</v>
      </c>
      <c r="N14" s="201">
        <v>52.97</v>
      </c>
      <c r="O14" s="201">
        <v>74.03</v>
      </c>
      <c r="P14" s="201">
        <v>31.39</v>
      </c>
      <c r="Q14" s="201">
        <v>8.69</v>
      </c>
      <c r="R14" s="201">
        <v>17.68</v>
      </c>
      <c r="S14" s="201">
        <v>11.77</v>
      </c>
      <c r="T14" s="201">
        <v>1.42</v>
      </c>
      <c r="U14" s="201">
        <v>58.34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119.62</v>
      </c>
      <c r="AQ14" s="201">
        <v>38.67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434.62</v>
      </c>
      <c r="L15" s="201">
        <v>9.66</v>
      </c>
      <c r="M15" s="201">
        <v>63.93</v>
      </c>
      <c r="N15" s="201">
        <v>52.97</v>
      </c>
      <c r="O15" s="201">
        <v>74.03</v>
      </c>
      <c r="P15" s="201">
        <v>31.39</v>
      </c>
      <c r="Q15" s="201">
        <v>8.6999999999999993</v>
      </c>
      <c r="R15" s="201">
        <v>17.690000000000001</v>
      </c>
      <c r="S15" s="201">
        <v>11.78</v>
      </c>
      <c r="T15" s="201">
        <v>1.42</v>
      </c>
      <c r="U15" s="201">
        <v>58.34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118.45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434.61</v>
      </c>
      <c r="L16" s="201">
        <v>9.66</v>
      </c>
      <c r="M16" s="201">
        <v>63.93</v>
      </c>
      <c r="N16" s="201">
        <v>52.97</v>
      </c>
      <c r="O16" s="201">
        <v>74.03</v>
      </c>
      <c r="P16" s="201">
        <v>31.39</v>
      </c>
      <c r="Q16" s="201">
        <v>8.6999999999999993</v>
      </c>
      <c r="R16" s="201">
        <v>17.690000000000001</v>
      </c>
      <c r="S16" s="201">
        <v>11.78</v>
      </c>
      <c r="T16" s="201">
        <v>1.42</v>
      </c>
      <c r="U16" s="201">
        <v>58.34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118.45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434.61</v>
      </c>
      <c r="L17" s="201">
        <v>9.66</v>
      </c>
      <c r="M17" s="201">
        <v>63.93</v>
      </c>
      <c r="N17" s="201">
        <v>52.97</v>
      </c>
      <c r="O17" s="201">
        <v>74.03</v>
      </c>
      <c r="P17" s="201">
        <v>31.39</v>
      </c>
      <c r="Q17" s="201">
        <v>8.69</v>
      </c>
      <c r="R17" s="201">
        <v>17.68</v>
      </c>
      <c r="S17" s="201">
        <v>11.77</v>
      </c>
      <c r="T17" s="201">
        <v>1.42</v>
      </c>
      <c r="U17" s="201">
        <v>58.34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118.45</v>
      </c>
      <c r="AQ17" s="201">
        <v>38.32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434.61</v>
      </c>
      <c r="L18" s="201">
        <v>9.66</v>
      </c>
      <c r="M18" s="201">
        <v>63.93</v>
      </c>
      <c r="N18" s="201">
        <v>52.97</v>
      </c>
      <c r="O18" s="201">
        <v>74.03</v>
      </c>
      <c r="P18" s="201">
        <v>31.39</v>
      </c>
      <c r="Q18" s="201">
        <v>8.69</v>
      </c>
      <c r="R18" s="201">
        <v>17.68</v>
      </c>
      <c r="S18" s="201">
        <v>11.77</v>
      </c>
      <c r="T18" s="201">
        <v>1.42</v>
      </c>
      <c r="U18" s="201">
        <v>58.34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118.45</v>
      </c>
      <c r="AQ18" s="201">
        <v>38.32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434.61</v>
      </c>
      <c r="L19" s="201">
        <v>9.66</v>
      </c>
      <c r="M19" s="201">
        <v>63.93</v>
      </c>
      <c r="N19" s="201">
        <v>52.97</v>
      </c>
      <c r="O19" s="201">
        <v>74.03</v>
      </c>
      <c r="P19" s="201">
        <v>31.39</v>
      </c>
      <c r="Q19" s="201">
        <v>8.69</v>
      </c>
      <c r="R19" s="201">
        <v>17.68</v>
      </c>
      <c r="S19" s="201">
        <v>11.77</v>
      </c>
      <c r="T19" s="201">
        <v>1.42</v>
      </c>
      <c r="U19" s="201">
        <v>58.34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118.45</v>
      </c>
      <c r="AQ19" s="201">
        <v>38.32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434.61</v>
      </c>
      <c r="L20" s="201">
        <v>9.66</v>
      </c>
      <c r="M20" s="201">
        <v>63.93</v>
      </c>
      <c r="N20" s="201">
        <v>52.97</v>
      </c>
      <c r="O20" s="201">
        <v>74.03</v>
      </c>
      <c r="P20" s="201">
        <v>31.39</v>
      </c>
      <c r="Q20" s="201">
        <v>8.69</v>
      </c>
      <c r="R20" s="201">
        <v>17.68</v>
      </c>
      <c r="S20" s="201">
        <v>11.77</v>
      </c>
      <c r="T20" s="201">
        <v>1.42</v>
      </c>
      <c r="U20" s="201">
        <v>58.34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14.03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118.45</v>
      </c>
      <c r="AQ20" s="201">
        <v>38.32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434.61</v>
      </c>
      <c r="L21" s="201">
        <v>9.66</v>
      </c>
      <c r="M21" s="201">
        <v>63.93</v>
      </c>
      <c r="N21" s="201">
        <v>52.97</v>
      </c>
      <c r="O21" s="201">
        <v>74.03</v>
      </c>
      <c r="P21" s="201">
        <v>31.39</v>
      </c>
      <c r="Q21" s="201">
        <v>8.69</v>
      </c>
      <c r="R21" s="201">
        <v>17.68</v>
      </c>
      <c r="S21" s="201">
        <v>11.77</v>
      </c>
      <c r="T21" s="201">
        <v>1.42</v>
      </c>
      <c r="U21" s="201">
        <v>58.34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14.03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118.45</v>
      </c>
      <c r="AQ21" s="201">
        <v>38.32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386.32</v>
      </c>
      <c r="L22" s="201">
        <v>9.66</v>
      </c>
      <c r="M22" s="201">
        <v>63.93</v>
      </c>
      <c r="N22" s="201">
        <v>52.97</v>
      </c>
      <c r="O22" s="201">
        <v>74.03</v>
      </c>
      <c r="P22" s="201">
        <v>31.39</v>
      </c>
      <c r="Q22" s="201">
        <v>8.69</v>
      </c>
      <c r="R22" s="201">
        <v>17.68</v>
      </c>
      <c r="S22" s="201">
        <v>11.77</v>
      </c>
      <c r="T22" s="201">
        <v>1.42</v>
      </c>
      <c r="U22" s="201">
        <v>58.34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14.03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118.45</v>
      </c>
      <c r="AQ22" s="201">
        <v>38.32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338.03</v>
      </c>
      <c r="L23" s="201">
        <v>9.66</v>
      </c>
      <c r="M23" s="201">
        <v>63.93</v>
      </c>
      <c r="N23" s="201">
        <v>52.97</v>
      </c>
      <c r="O23" s="201">
        <v>74.03</v>
      </c>
      <c r="P23" s="201">
        <v>31.39</v>
      </c>
      <c r="Q23" s="201">
        <v>8.69</v>
      </c>
      <c r="R23" s="201">
        <v>17.68</v>
      </c>
      <c r="S23" s="201">
        <v>11.77</v>
      </c>
      <c r="T23" s="201">
        <v>1.42</v>
      </c>
      <c r="U23" s="201">
        <v>58.34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14.03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100</v>
      </c>
      <c r="AQ23" s="201">
        <v>38.32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289.74</v>
      </c>
      <c r="L24" s="201">
        <v>9.66</v>
      </c>
      <c r="M24" s="201">
        <v>63.93</v>
      </c>
      <c r="N24" s="201">
        <v>52.97</v>
      </c>
      <c r="O24" s="201">
        <v>74.03</v>
      </c>
      <c r="P24" s="201">
        <v>31.39</v>
      </c>
      <c r="Q24" s="201">
        <v>8.69</v>
      </c>
      <c r="R24" s="201">
        <v>17.68</v>
      </c>
      <c r="S24" s="201">
        <v>11.77</v>
      </c>
      <c r="T24" s="201">
        <v>1.42</v>
      </c>
      <c r="U24" s="201">
        <v>58.34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14.03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100</v>
      </c>
      <c r="AQ24" s="201">
        <v>38.32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276.12</v>
      </c>
      <c r="L25" s="201">
        <v>9.66</v>
      </c>
      <c r="M25" s="201">
        <v>63.93</v>
      </c>
      <c r="N25" s="201">
        <v>52.97</v>
      </c>
      <c r="O25" s="201">
        <v>74.03</v>
      </c>
      <c r="P25" s="201">
        <v>31.39</v>
      </c>
      <c r="Q25" s="201">
        <v>8.69</v>
      </c>
      <c r="R25" s="201">
        <v>17.68</v>
      </c>
      <c r="S25" s="201">
        <v>11.77</v>
      </c>
      <c r="T25" s="201">
        <v>1.42</v>
      </c>
      <c r="U25" s="201">
        <v>58.34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14.03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96.58</v>
      </c>
      <c r="AQ25" s="201">
        <v>25.32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276.12</v>
      </c>
      <c r="L26" s="201">
        <v>9.66</v>
      </c>
      <c r="M26" s="201">
        <v>63.93</v>
      </c>
      <c r="N26" s="201">
        <v>52.97</v>
      </c>
      <c r="O26" s="201">
        <v>74.03</v>
      </c>
      <c r="P26" s="201">
        <v>31.39</v>
      </c>
      <c r="Q26" s="201">
        <v>8.69</v>
      </c>
      <c r="R26" s="201">
        <v>17.68</v>
      </c>
      <c r="S26" s="201">
        <v>11.77</v>
      </c>
      <c r="T26" s="201">
        <v>1.42</v>
      </c>
      <c r="U26" s="201">
        <v>58.34</v>
      </c>
      <c r="V26" s="201">
        <v>8.83</v>
      </c>
      <c r="W26" s="201">
        <v>18.79</v>
      </c>
      <c r="X26" s="201">
        <v>62.9</v>
      </c>
      <c r="Y26" s="201">
        <v>0</v>
      </c>
      <c r="Z26">
        <v>0</v>
      </c>
      <c r="AA26" s="201">
        <v>14.03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96.58</v>
      </c>
      <c r="AQ26" s="201">
        <v>25.32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280.19</v>
      </c>
      <c r="L27" s="201">
        <v>9.66</v>
      </c>
      <c r="M27" s="201">
        <v>63.93</v>
      </c>
      <c r="N27" s="201">
        <v>52.97</v>
      </c>
      <c r="O27" s="201">
        <v>74.03</v>
      </c>
      <c r="P27" s="201">
        <v>31.39</v>
      </c>
      <c r="Q27" s="201">
        <v>8.69</v>
      </c>
      <c r="R27" s="201">
        <v>17.68</v>
      </c>
      <c r="S27" s="201">
        <v>11.77</v>
      </c>
      <c r="T27" s="201">
        <v>1.42</v>
      </c>
      <c r="U27" s="201">
        <v>58.34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14.03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96.58</v>
      </c>
      <c r="AQ27" s="201">
        <v>25.32</v>
      </c>
      <c r="AR27" s="201">
        <v>8.7899999999999991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4.0999999999999996</v>
      </c>
      <c r="BA27" s="201">
        <v>3.1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276.12</v>
      </c>
      <c r="L28" s="201">
        <v>9.66</v>
      </c>
      <c r="M28" s="201">
        <v>63.93</v>
      </c>
      <c r="N28" s="201">
        <v>52.97</v>
      </c>
      <c r="O28" s="201">
        <v>74.03</v>
      </c>
      <c r="P28" s="201">
        <v>31.39</v>
      </c>
      <c r="Q28" s="201">
        <v>8.69</v>
      </c>
      <c r="R28" s="201">
        <v>17.68</v>
      </c>
      <c r="S28" s="201">
        <v>11.77</v>
      </c>
      <c r="T28" s="201">
        <v>1.42</v>
      </c>
      <c r="U28" s="201">
        <v>58.34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14.03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96.58</v>
      </c>
      <c r="AQ28" s="201">
        <v>25.32</v>
      </c>
      <c r="AR28" s="201">
        <v>18.22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4.0999999999999996</v>
      </c>
      <c r="BA28" s="201">
        <v>3.1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276.12</v>
      </c>
      <c r="L29" s="201">
        <v>9.66</v>
      </c>
      <c r="M29" s="201">
        <v>63.93</v>
      </c>
      <c r="N29" s="201">
        <v>52.97</v>
      </c>
      <c r="O29" s="201">
        <v>74.03</v>
      </c>
      <c r="P29" s="201">
        <v>31.39</v>
      </c>
      <c r="Q29" s="201">
        <v>4.8499999999999996</v>
      </c>
      <c r="R29" s="201">
        <v>9.91</v>
      </c>
      <c r="S29" s="201">
        <v>6.95</v>
      </c>
      <c r="T29" s="201">
        <v>0.79</v>
      </c>
      <c r="U29" s="201">
        <v>58.34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14.03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57.95</v>
      </c>
      <c r="AQ29" s="201">
        <v>25.32</v>
      </c>
      <c r="AR29" s="201">
        <v>25.3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4.0999999999999996</v>
      </c>
      <c r="BA29" s="201">
        <v>3.1</v>
      </c>
      <c r="BB29" s="201">
        <v>2.27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276.12</v>
      </c>
      <c r="L30" s="201">
        <v>9.66</v>
      </c>
      <c r="M30" s="201">
        <v>63.93</v>
      </c>
      <c r="N30" s="201">
        <v>52.97</v>
      </c>
      <c r="O30" s="201">
        <v>74.03</v>
      </c>
      <c r="P30" s="201">
        <v>31.39</v>
      </c>
      <c r="Q30" s="201">
        <v>4.8499999999999996</v>
      </c>
      <c r="R30" s="201">
        <v>9.91</v>
      </c>
      <c r="S30" s="201">
        <v>6.57</v>
      </c>
      <c r="T30" s="201">
        <v>0.79</v>
      </c>
      <c r="U30" s="201">
        <v>58.34</v>
      </c>
      <c r="V30" s="201">
        <v>4.93</v>
      </c>
      <c r="W30" s="201">
        <v>10.43</v>
      </c>
      <c r="X30" s="201">
        <v>34.770000000000003</v>
      </c>
      <c r="Y30" s="201">
        <v>0</v>
      </c>
      <c r="Z30">
        <v>0</v>
      </c>
      <c r="AA30" s="201">
        <v>14.03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57.95</v>
      </c>
      <c r="AQ30" s="201">
        <v>25.32</v>
      </c>
      <c r="AR30" s="201">
        <v>30.7</v>
      </c>
      <c r="AS30" s="201">
        <v>7.37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4.0999999999999996</v>
      </c>
      <c r="BA30" s="201">
        <v>3.1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275.75</v>
      </c>
      <c r="L31" s="201">
        <v>9.66</v>
      </c>
      <c r="M31" s="201">
        <v>35.25</v>
      </c>
      <c r="N31" s="201">
        <v>29.17</v>
      </c>
      <c r="O31" s="201">
        <v>74.03</v>
      </c>
      <c r="P31" s="201">
        <v>31.39</v>
      </c>
      <c r="Q31" s="201">
        <v>4.8499999999999996</v>
      </c>
      <c r="R31" s="201">
        <v>9.91</v>
      </c>
      <c r="S31" s="201">
        <v>6.57</v>
      </c>
      <c r="T31" s="201">
        <v>0.79</v>
      </c>
      <c r="U31" s="201">
        <v>58.34</v>
      </c>
      <c r="V31" s="201">
        <v>4.93</v>
      </c>
      <c r="W31" s="201">
        <v>10.43</v>
      </c>
      <c r="X31" s="201">
        <v>34.770000000000003</v>
      </c>
      <c r="Y31" s="201">
        <v>0</v>
      </c>
      <c r="Z31">
        <v>0</v>
      </c>
      <c r="AA31" s="201">
        <v>14.03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57.95</v>
      </c>
      <c r="AQ31" s="201">
        <v>25.32</v>
      </c>
      <c r="AR31" s="201">
        <v>39.9</v>
      </c>
      <c r="AS31" s="201">
        <v>7.37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4.0999999999999996</v>
      </c>
      <c r="BA31" s="201">
        <v>3.1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275.75</v>
      </c>
      <c r="L32" s="201">
        <v>9.66</v>
      </c>
      <c r="M32" s="201">
        <v>35.25</v>
      </c>
      <c r="N32" s="201">
        <v>29.17</v>
      </c>
      <c r="O32" s="201">
        <v>74.03</v>
      </c>
      <c r="P32" s="201">
        <v>31.39</v>
      </c>
      <c r="Q32" s="201">
        <v>4.8899999999999997</v>
      </c>
      <c r="R32" s="201">
        <v>9.99</v>
      </c>
      <c r="S32" s="201">
        <v>6.57</v>
      </c>
      <c r="T32" s="201">
        <v>0.79</v>
      </c>
      <c r="U32" s="201">
        <v>58.34</v>
      </c>
      <c r="V32" s="201">
        <v>4.93</v>
      </c>
      <c r="W32" s="201">
        <v>10.43</v>
      </c>
      <c r="X32" s="201">
        <v>34.770000000000003</v>
      </c>
      <c r="Y32" s="201">
        <v>0</v>
      </c>
      <c r="Z32">
        <v>0</v>
      </c>
      <c r="AA32" s="201">
        <v>14.03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57.95</v>
      </c>
      <c r="AQ32" s="201">
        <v>25.32</v>
      </c>
      <c r="AR32" s="201">
        <v>40.5</v>
      </c>
      <c r="AS32" s="201">
        <v>7.37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4.0999999999999996</v>
      </c>
      <c r="BA32" s="201">
        <v>3.1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275.75</v>
      </c>
      <c r="L33" s="201">
        <v>9.66</v>
      </c>
      <c r="M33" s="201">
        <v>35.25</v>
      </c>
      <c r="N33" s="201">
        <v>29.17</v>
      </c>
      <c r="O33" s="201">
        <v>40.56</v>
      </c>
      <c r="P33" s="201">
        <v>17.38</v>
      </c>
      <c r="Q33" s="201">
        <v>4.8899999999999997</v>
      </c>
      <c r="R33" s="201">
        <v>9.99</v>
      </c>
      <c r="S33" s="201">
        <v>6.57</v>
      </c>
      <c r="T33" s="201">
        <v>0.79</v>
      </c>
      <c r="U33" s="201">
        <v>59.31</v>
      </c>
      <c r="V33" s="201">
        <v>4.93</v>
      </c>
      <c r="W33" s="201">
        <v>10.43</v>
      </c>
      <c r="X33" s="201">
        <v>34.770000000000003</v>
      </c>
      <c r="Y33" s="201">
        <v>0</v>
      </c>
      <c r="Z33">
        <v>0</v>
      </c>
      <c r="AA33" s="201">
        <v>14.03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57.95</v>
      </c>
      <c r="AQ33" s="201">
        <v>25.32</v>
      </c>
      <c r="AR33" s="201">
        <v>44.5</v>
      </c>
      <c r="AS33" s="201">
        <v>7.37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4.0999999999999996</v>
      </c>
      <c r="BA33" s="201">
        <v>3.1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275.75</v>
      </c>
      <c r="L34" s="201">
        <v>9.66</v>
      </c>
      <c r="M34" s="201">
        <v>35.25</v>
      </c>
      <c r="N34" s="201">
        <v>29.17</v>
      </c>
      <c r="O34" s="201">
        <v>40.56</v>
      </c>
      <c r="P34" s="201">
        <v>17.38</v>
      </c>
      <c r="Q34" s="201">
        <v>4.8899999999999997</v>
      </c>
      <c r="R34" s="201">
        <v>9.99</v>
      </c>
      <c r="S34" s="201">
        <v>6.57</v>
      </c>
      <c r="T34" s="201">
        <v>0.79</v>
      </c>
      <c r="U34" s="201">
        <v>59.31</v>
      </c>
      <c r="V34" s="201">
        <v>4.93</v>
      </c>
      <c r="W34" s="201">
        <v>10.43</v>
      </c>
      <c r="X34" s="201">
        <v>34.770000000000003</v>
      </c>
      <c r="Y34" s="201">
        <v>0</v>
      </c>
      <c r="Z34">
        <v>0</v>
      </c>
      <c r="AA34" s="201">
        <v>14.03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57.95</v>
      </c>
      <c r="AQ34" s="201">
        <v>25.32</v>
      </c>
      <c r="AR34" s="201">
        <v>44.5</v>
      </c>
      <c r="AS34" s="201">
        <v>7.37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4.0999999999999996</v>
      </c>
      <c r="BA34" s="201">
        <v>3.1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275.75</v>
      </c>
      <c r="L35" s="201">
        <v>9.66</v>
      </c>
      <c r="M35" s="201">
        <v>35.25</v>
      </c>
      <c r="N35" s="201">
        <v>29.17</v>
      </c>
      <c r="O35" s="201">
        <v>40.56</v>
      </c>
      <c r="P35" s="201">
        <v>17.38</v>
      </c>
      <c r="Q35" s="201">
        <v>4.8899999999999997</v>
      </c>
      <c r="R35" s="201">
        <v>9.99</v>
      </c>
      <c r="S35" s="201">
        <v>6.57</v>
      </c>
      <c r="T35" s="201">
        <v>0.79</v>
      </c>
      <c r="U35" s="201">
        <v>59.31</v>
      </c>
      <c r="V35" s="201">
        <v>4.93</v>
      </c>
      <c r="W35" s="201">
        <v>10.43</v>
      </c>
      <c r="X35" s="201">
        <v>34.770000000000003</v>
      </c>
      <c r="Y35" s="201">
        <v>0</v>
      </c>
      <c r="Z35">
        <v>0</v>
      </c>
      <c r="AA35" s="201">
        <v>14.03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57.95</v>
      </c>
      <c r="AQ35" s="201">
        <v>25.32</v>
      </c>
      <c r="AR35" s="201">
        <v>46.5</v>
      </c>
      <c r="AS35" s="201">
        <v>7.37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3.07</v>
      </c>
      <c r="BA35" s="201">
        <v>3.1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275.75</v>
      </c>
      <c r="L36" s="201">
        <v>9.66</v>
      </c>
      <c r="M36" s="201">
        <v>35.25</v>
      </c>
      <c r="N36" s="201">
        <v>29.17</v>
      </c>
      <c r="O36" s="201">
        <v>40.56</v>
      </c>
      <c r="P36" s="201">
        <v>17.38</v>
      </c>
      <c r="Q36" s="201">
        <v>4.8899999999999997</v>
      </c>
      <c r="R36" s="201">
        <v>9.99</v>
      </c>
      <c r="S36" s="201">
        <v>6.57</v>
      </c>
      <c r="T36" s="201">
        <v>0.79</v>
      </c>
      <c r="U36" s="201">
        <v>59.31</v>
      </c>
      <c r="V36" s="201">
        <v>4.93</v>
      </c>
      <c r="W36" s="201">
        <v>10.43</v>
      </c>
      <c r="X36" s="201">
        <v>34.770000000000003</v>
      </c>
      <c r="Y36" s="201">
        <v>0</v>
      </c>
      <c r="Z36">
        <v>0</v>
      </c>
      <c r="AA36" s="201">
        <v>14.03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57.95</v>
      </c>
      <c r="AQ36" s="201">
        <v>25.32</v>
      </c>
      <c r="AR36" s="201">
        <v>47.5</v>
      </c>
      <c r="AS36" s="201">
        <v>7.37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1.66</v>
      </c>
      <c r="BA36" s="201">
        <v>3.1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275.75</v>
      </c>
      <c r="L37" s="201">
        <v>9.66</v>
      </c>
      <c r="M37" s="201">
        <v>35.25</v>
      </c>
      <c r="N37" s="201">
        <v>29.17</v>
      </c>
      <c r="O37" s="201">
        <v>40.56</v>
      </c>
      <c r="P37" s="201">
        <v>17.38</v>
      </c>
      <c r="Q37" s="201">
        <v>4.8899999999999997</v>
      </c>
      <c r="R37" s="201">
        <v>9.99</v>
      </c>
      <c r="S37" s="201">
        <v>6.57</v>
      </c>
      <c r="T37" s="201">
        <v>0.79</v>
      </c>
      <c r="U37" s="201">
        <v>59.31</v>
      </c>
      <c r="V37" s="201">
        <v>4.93</v>
      </c>
      <c r="W37" s="201">
        <v>10.43</v>
      </c>
      <c r="X37" s="201">
        <v>34.770000000000003</v>
      </c>
      <c r="Y37" s="201">
        <v>0</v>
      </c>
      <c r="Z37">
        <v>0</v>
      </c>
      <c r="AA37" s="201">
        <v>14.03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7.37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1.66</v>
      </c>
      <c r="BA37" s="201">
        <v>3.1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275.75</v>
      </c>
      <c r="L38" s="201">
        <v>9.66</v>
      </c>
      <c r="M38" s="201">
        <v>35.25</v>
      </c>
      <c r="N38" s="201">
        <v>29.17</v>
      </c>
      <c r="O38" s="201">
        <v>40.56</v>
      </c>
      <c r="P38" s="201">
        <v>17.38</v>
      </c>
      <c r="Q38" s="201">
        <v>4.8899999999999997</v>
      </c>
      <c r="R38" s="201">
        <v>9.99</v>
      </c>
      <c r="S38" s="201">
        <v>6.57</v>
      </c>
      <c r="T38" s="201">
        <v>0.79</v>
      </c>
      <c r="U38" s="201">
        <v>59.31</v>
      </c>
      <c r="V38" s="201">
        <v>4.93</v>
      </c>
      <c r="W38" s="201">
        <v>10.43</v>
      </c>
      <c r="X38" s="201">
        <v>34.770000000000003</v>
      </c>
      <c r="Y38" s="201">
        <v>0</v>
      </c>
      <c r="Z38">
        <v>0</v>
      </c>
      <c r="AA38" s="201">
        <v>14.03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7.37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1.66</v>
      </c>
      <c r="BA38" s="201">
        <v>3.1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275.75</v>
      </c>
      <c r="L39" s="201">
        <v>9.66</v>
      </c>
      <c r="M39" s="201">
        <v>35.25</v>
      </c>
      <c r="N39" s="201">
        <v>52.05</v>
      </c>
      <c r="O39" s="201">
        <v>71.62</v>
      </c>
      <c r="P39" s="201">
        <v>31.31</v>
      </c>
      <c r="Q39" s="201">
        <v>4.88</v>
      </c>
      <c r="R39" s="201">
        <v>9.9499999999999993</v>
      </c>
      <c r="S39" s="201">
        <v>6.57</v>
      </c>
      <c r="T39" s="201">
        <v>0.79</v>
      </c>
      <c r="U39" s="201">
        <v>59.31</v>
      </c>
      <c r="V39" s="201">
        <v>4.93</v>
      </c>
      <c r="W39" s="201">
        <v>10.43</v>
      </c>
      <c r="X39" s="201">
        <v>34.770000000000003</v>
      </c>
      <c r="Y39" s="201">
        <v>0</v>
      </c>
      <c r="Z39">
        <v>0</v>
      </c>
      <c r="AA39" s="201">
        <v>14.03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7.37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1.66</v>
      </c>
      <c r="BA39" s="201">
        <v>3.1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275.75</v>
      </c>
      <c r="L40" s="201">
        <v>9.66</v>
      </c>
      <c r="M40" s="201">
        <v>35.25</v>
      </c>
      <c r="N40" s="201">
        <v>52.97</v>
      </c>
      <c r="O40" s="201">
        <v>74.03</v>
      </c>
      <c r="P40" s="201">
        <v>31.39</v>
      </c>
      <c r="Q40" s="201">
        <v>4.88</v>
      </c>
      <c r="R40" s="201">
        <v>9.9499999999999993</v>
      </c>
      <c r="S40" s="201">
        <v>6.57</v>
      </c>
      <c r="T40" s="201">
        <v>0.79</v>
      </c>
      <c r="U40" s="201">
        <v>59.31</v>
      </c>
      <c r="V40" s="201">
        <v>4.93</v>
      </c>
      <c r="W40" s="201">
        <v>10.43</v>
      </c>
      <c r="X40" s="201">
        <v>34.770000000000003</v>
      </c>
      <c r="Y40" s="201">
        <v>0</v>
      </c>
      <c r="Z40">
        <v>0</v>
      </c>
      <c r="AA40" s="201">
        <v>14.03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7.37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1.66</v>
      </c>
      <c r="BA40" s="201">
        <v>3.1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275.75</v>
      </c>
      <c r="L41" s="201">
        <v>9.66</v>
      </c>
      <c r="M41" s="201">
        <v>35.25</v>
      </c>
      <c r="N41" s="201">
        <v>52.97</v>
      </c>
      <c r="O41" s="201">
        <v>74.03</v>
      </c>
      <c r="P41" s="201">
        <v>31.39</v>
      </c>
      <c r="Q41" s="201">
        <v>4.88</v>
      </c>
      <c r="R41" s="201">
        <v>9.9499999999999993</v>
      </c>
      <c r="S41" s="201">
        <v>6.57</v>
      </c>
      <c r="T41" s="201">
        <v>0.79</v>
      </c>
      <c r="U41" s="201">
        <v>59.31</v>
      </c>
      <c r="V41" s="201">
        <v>4.93</v>
      </c>
      <c r="W41" s="201">
        <v>10.43</v>
      </c>
      <c r="X41" s="201">
        <v>34.770000000000003</v>
      </c>
      <c r="Y41" s="201">
        <v>0</v>
      </c>
      <c r="Z41">
        <v>0</v>
      </c>
      <c r="AA41" s="201">
        <v>14.03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7.37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1.66</v>
      </c>
      <c r="BA41" s="201">
        <v>3.1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275.75</v>
      </c>
      <c r="L42" s="201">
        <v>9.66</v>
      </c>
      <c r="M42" s="201">
        <v>35.25</v>
      </c>
      <c r="N42" s="201">
        <v>52.97</v>
      </c>
      <c r="O42" s="201">
        <v>74.03</v>
      </c>
      <c r="P42" s="201">
        <v>31.39</v>
      </c>
      <c r="Q42" s="201">
        <v>4.88</v>
      </c>
      <c r="R42" s="201">
        <v>9.9499999999999993</v>
      </c>
      <c r="S42" s="201">
        <v>6.57</v>
      </c>
      <c r="T42" s="201">
        <v>0.79</v>
      </c>
      <c r="U42" s="201">
        <v>59.31</v>
      </c>
      <c r="V42" s="201">
        <v>4.93</v>
      </c>
      <c r="W42" s="201">
        <v>10.43</v>
      </c>
      <c r="X42" s="201">
        <v>34.770000000000003</v>
      </c>
      <c r="Y42" s="201">
        <v>0</v>
      </c>
      <c r="Z42">
        <v>0</v>
      </c>
      <c r="AA42" s="201">
        <v>14.03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7.37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1.66</v>
      </c>
      <c r="BA42" s="201">
        <v>3.1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275.75</v>
      </c>
      <c r="L43" s="201">
        <v>9.66</v>
      </c>
      <c r="M43" s="201">
        <v>61.82</v>
      </c>
      <c r="N43" s="201">
        <v>52.97</v>
      </c>
      <c r="O43" s="201">
        <v>74.03</v>
      </c>
      <c r="P43" s="201">
        <v>31.39</v>
      </c>
      <c r="Q43" s="201">
        <v>4.88</v>
      </c>
      <c r="R43" s="201">
        <v>9.9499999999999993</v>
      </c>
      <c r="S43" s="201">
        <v>6.57</v>
      </c>
      <c r="T43" s="201">
        <v>0.79</v>
      </c>
      <c r="U43" s="201">
        <v>59.02</v>
      </c>
      <c r="V43" s="201">
        <v>4.93</v>
      </c>
      <c r="W43" s="201">
        <v>10.43</v>
      </c>
      <c r="X43" s="201">
        <v>34.770000000000003</v>
      </c>
      <c r="Y43" s="201">
        <v>0</v>
      </c>
      <c r="Z43">
        <v>0</v>
      </c>
      <c r="AA43" s="201">
        <v>14.03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58.56</v>
      </c>
      <c r="AQ43" s="201">
        <v>25.32</v>
      </c>
      <c r="AR43" s="201">
        <v>47.5</v>
      </c>
      <c r="AS43" s="201">
        <v>7.37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0.83</v>
      </c>
      <c r="BA43" s="201">
        <v>3.1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275.75</v>
      </c>
      <c r="L44" s="201">
        <v>9.66</v>
      </c>
      <c r="M44" s="201">
        <v>63.93</v>
      </c>
      <c r="N44" s="201">
        <v>52.97</v>
      </c>
      <c r="O44" s="201">
        <v>74.03</v>
      </c>
      <c r="P44" s="201">
        <v>31.39</v>
      </c>
      <c r="Q44" s="201">
        <v>4.88</v>
      </c>
      <c r="R44" s="201">
        <v>9.9499999999999993</v>
      </c>
      <c r="S44" s="201">
        <v>6.57</v>
      </c>
      <c r="T44" s="201">
        <v>0.79</v>
      </c>
      <c r="U44" s="201">
        <v>59.02</v>
      </c>
      <c r="V44" s="201">
        <v>4.93</v>
      </c>
      <c r="W44" s="201">
        <v>10.43</v>
      </c>
      <c r="X44" s="201">
        <v>34.770000000000003</v>
      </c>
      <c r="Y44" s="201">
        <v>0</v>
      </c>
      <c r="Z44">
        <v>0</v>
      </c>
      <c r="AA44" s="201">
        <v>14.03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58.56</v>
      </c>
      <c r="AQ44" s="201">
        <v>25.32</v>
      </c>
      <c r="AR44" s="201">
        <v>47.5</v>
      </c>
      <c r="AS44" s="201">
        <v>7.37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0.83</v>
      </c>
      <c r="BA44" s="201">
        <v>3.1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275.75</v>
      </c>
      <c r="L45" s="201">
        <v>9.66</v>
      </c>
      <c r="M45" s="201">
        <v>63.93</v>
      </c>
      <c r="N45" s="201">
        <v>52.97</v>
      </c>
      <c r="O45" s="201">
        <v>74.03</v>
      </c>
      <c r="P45" s="201">
        <v>31.39</v>
      </c>
      <c r="Q45" s="201">
        <v>4.88</v>
      </c>
      <c r="R45" s="201">
        <v>9.9499999999999993</v>
      </c>
      <c r="S45" s="201">
        <v>6.57</v>
      </c>
      <c r="T45" s="201">
        <v>0.79</v>
      </c>
      <c r="U45" s="201">
        <v>59.02</v>
      </c>
      <c r="V45" s="201">
        <v>4.93</v>
      </c>
      <c r="W45" s="201">
        <v>10.43</v>
      </c>
      <c r="X45" s="201">
        <v>34.770000000000003</v>
      </c>
      <c r="Y45" s="201">
        <v>0</v>
      </c>
      <c r="Z45">
        <v>0</v>
      </c>
      <c r="AA45" s="201">
        <v>14.03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57.95</v>
      </c>
      <c r="AQ45" s="201">
        <v>20.46</v>
      </c>
      <c r="AR45" s="201">
        <v>47.5</v>
      </c>
      <c r="AS45" s="201">
        <v>7.37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0.83</v>
      </c>
      <c r="BA45" s="201">
        <v>3.1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275.75</v>
      </c>
      <c r="L46" s="201">
        <v>9.66</v>
      </c>
      <c r="M46" s="201">
        <v>63.93</v>
      </c>
      <c r="N46" s="201">
        <v>52.97</v>
      </c>
      <c r="O46" s="201">
        <v>74.03</v>
      </c>
      <c r="P46" s="201">
        <v>31.39</v>
      </c>
      <c r="Q46" s="201">
        <v>4.88</v>
      </c>
      <c r="R46" s="201">
        <v>9.9499999999999993</v>
      </c>
      <c r="S46" s="201">
        <v>6.57</v>
      </c>
      <c r="T46" s="201">
        <v>0.79</v>
      </c>
      <c r="U46" s="201">
        <v>59.02</v>
      </c>
      <c r="V46" s="201">
        <v>4.93</v>
      </c>
      <c r="W46" s="201">
        <v>10.43</v>
      </c>
      <c r="X46" s="201">
        <v>34.770000000000003</v>
      </c>
      <c r="Y46" s="201">
        <v>0</v>
      </c>
      <c r="Z46">
        <v>0</v>
      </c>
      <c r="AA46" s="201">
        <v>14.03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57.95</v>
      </c>
      <c r="AQ46" s="201">
        <v>20.46</v>
      </c>
      <c r="AR46" s="201">
        <v>47.5</v>
      </c>
      <c r="AS46" s="201">
        <v>7.37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0.83</v>
      </c>
      <c r="BA46" s="201">
        <v>3.1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275.75</v>
      </c>
      <c r="L47" s="201">
        <v>9.66</v>
      </c>
      <c r="M47" s="201">
        <v>63.93</v>
      </c>
      <c r="N47" s="201">
        <v>52.97</v>
      </c>
      <c r="O47" s="201">
        <v>74.03</v>
      </c>
      <c r="P47" s="201">
        <v>31.39</v>
      </c>
      <c r="Q47" s="201">
        <v>4.88</v>
      </c>
      <c r="R47" s="201">
        <v>9.9499999999999993</v>
      </c>
      <c r="S47" s="201">
        <v>6.57</v>
      </c>
      <c r="T47" s="201">
        <v>0.79</v>
      </c>
      <c r="U47" s="201">
        <v>59.02</v>
      </c>
      <c r="V47" s="201">
        <v>4.93</v>
      </c>
      <c r="W47" s="201">
        <v>18.66</v>
      </c>
      <c r="X47" s="201">
        <v>62.9</v>
      </c>
      <c r="Y47" s="201">
        <v>0</v>
      </c>
      <c r="Z47">
        <v>0</v>
      </c>
      <c r="AA47" s="201">
        <v>14.03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57.95</v>
      </c>
      <c r="AQ47" s="201">
        <v>20.46</v>
      </c>
      <c r="AR47" s="201">
        <v>46.5</v>
      </c>
      <c r="AS47" s="201">
        <v>7.37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0.83</v>
      </c>
      <c r="BA47" s="201">
        <v>3.1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276.12</v>
      </c>
      <c r="L48" s="201">
        <v>9.66</v>
      </c>
      <c r="M48" s="201">
        <v>63.93</v>
      </c>
      <c r="N48" s="201">
        <v>52.97</v>
      </c>
      <c r="O48" s="201">
        <v>74.03</v>
      </c>
      <c r="P48" s="201">
        <v>31.39</v>
      </c>
      <c r="Q48" s="201">
        <v>4.88</v>
      </c>
      <c r="R48" s="201">
        <v>9.9499999999999993</v>
      </c>
      <c r="S48" s="201">
        <v>6.57</v>
      </c>
      <c r="T48" s="201">
        <v>0.79</v>
      </c>
      <c r="U48" s="201">
        <v>59.02</v>
      </c>
      <c r="V48" s="201">
        <v>4.93</v>
      </c>
      <c r="W48" s="201">
        <v>18.79</v>
      </c>
      <c r="X48" s="201">
        <v>62.9</v>
      </c>
      <c r="Y48" s="201">
        <v>0</v>
      </c>
      <c r="Z48">
        <v>0</v>
      </c>
      <c r="AA48" s="201">
        <v>14.03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57.95</v>
      </c>
      <c r="AQ48" s="201">
        <v>20.46</v>
      </c>
      <c r="AR48" s="201">
        <v>46</v>
      </c>
      <c r="AS48" s="201">
        <v>7.37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0.83</v>
      </c>
      <c r="BA48" s="201">
        <v>3.1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276.12</v>
      </c>
      <c r="L49" s="201">
        <v>9.66</v>
      </c>
      <c r="M49" s="201">
        <v>63.93</v>
      </c>
      <c r="N49" s="201">
        <v>52.97</v>
      </c>
      <c r="O49" s="201">
        <v>74.03</v>
      </c>
      <c r="P49" s="201">
        <v>31.39</v>
      </c>
      <c r="Q49" s="201">
        <v>4.84</v>
      </c>
      <c r="R49" s="201">
        <v>9.93</v>
      </c>
      <c r="S49" s="201">
        <v>6.51</v>
      </c>
      <c r="T49" s="201">
        <v>0.79</v>
      </c>
      <c r="U49" s="201">
        <v>59.02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14.03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57.95</v>
      </c>
      <c r="AQ49" s="201">
        <v>25.32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0.83</v>
      </c>
      <c r="BA49" s="201">
        <v>3.1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276.12</v>
      </c>
      <c r="L50" s="201">
        <v>9.66</v>
      </c>
      <c r="M50" s="201">
        <v>63.93</v>
      </c>
      <c r="N50" s="201">
        <v>52.97</v>
      </c>
      <c r="O50" s="201">
        <v>74.03</v>
      </c>
      <c r="P50" s="201">
        <v>31.39</v>
      </c>
      <c r="Q50" s="201">
        <v>4.84</v>
      </c>
      <c r="R50" s="201">
        <v>9.93</v>
      </c>
      <c r="S50" s="201">
        <v>6.51</v>
      </c>
      <c r="T50" s="201">
        <v>0.79</v>
      </c>
      <c r="U50" s="201">
        <v>59.02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14.03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57.95</v>
      </c>
      <c r="AQ50" s="201">
        <v>25.32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0.83</v>
      </c>
      <c r="BA50" s="201">
        <v>3.1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276.12</v>
      </c>
      <c r="L51" s="201">
        <v>9.66</v>
      </c>
      <c r="M51" s="201">
        <v>63.93</v>
      </c>
      <c r="N51" s="201">
        <v>52.97</v>
      </c>
      <c r="O51" s="201">
        <v>74.03</v>
      </c>
      <c r="P51" s="201">
        <v>31.39</v>
      </c>
      <c r="Q51" s="201">
        <v>4.8600000000000003</v>
      </c>
      <c r="R51" s="201">
        <v>10.050000000000001</v>
      </c>
      <c r="S51" s="201">
        <v>6.47</v>
      </c>
      <c r="T51" s="201">
        <v>0.78</v>
      </c>
      <c r="U51" s="201">
        <v>59.02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14.03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106.24</v>
      </c>
      <c r="AQ51" s="201">
        <v>25.32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0.83</v>
      </c>
      <c r="BA51" s="201">
        <v>3.1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276.12</v>
      </c>
      <c r="L52" s="201">
        <v>9.66</v>
      </c>
      <c r="M52" s="201">
        <v>63.93</v>
      </c>
      <c r="N52" s="201">
        <v>52.97</v>
      </c>
      <c r="O52" s="201">
        <v>74.03</v>
      </c>
      <c r="P52" s="201">
        <v>31.39</v>
      </c>
      <c r="Q52" s="201">
        <v>9.6300000000000008</v>
      </c>
      <c r="R52" s="201">
        <v>19.14</v>
      </c>
      <c r="S52" s="201">
        <v>11.77</v>
      </c>
      <c r="T52" s="201">
        <v>1.42</v>
      </c>
      <c r="U52" s="201">
        <v>59.02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14.03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115.85</v>
      </c>
      <c r="AQ52" s="201">
        <v>38.58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0.83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296.5</v>
      </c>
      <c r="L53" s="201">
        <v>7.02</v>
      </c>
      <c r="M53" s="201">
        <v>63.93</v>
      </c>
      <c r="N53" s="201">
        <v>52.97</v>
      </c>
      <c r="O53" s="201">
        <v>74.03</v>
      </c>
      <c r="P53" s="201">
        <v>31.39</v>
      </c>
      <c r="Q53" s="201">
        <v>9.6300000000000008</v>
      </c>
      <c r="R53" s="201">
        <v>19.149999999999999</v>
      </c>
      <c r="S53" s="201">
        <v>11.77</v>
      </c>
      <c r="T53" s="201">
        <v>1.42</v>
      </c>
      <c r="U53" s="201">
        <v>59.02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14.03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118.45</v>
      </c>
      <c r="AQ53" s="201">
        <v>38.32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0.83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324.51</v>
      </c>
      <c r="L54" s="201">
        <v>7.02</v>
      </c>
      <c r="M54" s="201">
        <v>63.93</v>
      </c>
      <c r="N54" s="201">
        <v>52.97</v>
      </c>
      <c r="O54" s="201">
        <v>74.03</v>
      </c>
      <c r="P54" s="201">
        <v>31.39</v>
      </c>
      <c r="Q54" s="201">
        <v>9.6300000000000008</v>
      </c>
      <c r="R54" s="201">
        <v>19.149999999999999</v>
      </c>
      <c r="S54" s="201">
        <v>11.77</v>
      </c>
      <c r="T54" s="201">
        <v>1.42</v>
      </c>
      <c r="U54" s="201">
        <v>59.02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14.03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118.45</v>
      </c>
      <c r="AQ54" s="201">
        <v>38.32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0.83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329.02</v>
      </c>
      <c r="L55" s="201">
        <v>7.02</v>
      </c>
      <c r="M55" s="201">
        <v>63.93</v>
      </c>
      <c r="N55" s="201">
        <v>52.97</v>
      </c>
      <c r="O55" s="201">
        <v>74.03</v>
      </c>
      <c r="P55" s="201">
        <v>31.39</v>
      </c>
      <c r="Q55" s="201">
        <v>8.32</v>
      </c>
      <c r="R55" s="201">
        <v>16.66</v>
      </c>
      <c r="S55" s="201">
        <v>10.29</v>
      </c>
      <c r="T55" s="201">
        <v>1.42</v>
      </c>
      <c r="U55" s="201">
        <v>59.02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14.03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118.45</v>
      </c>
      <c r="AQ55" s="201">
        <v>38.32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0.83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354.8</v>
      </c>
      <c r="L56" s="201">
        <v>7.02</v>
      </c>
      <c r="M56" s="201">
        <v>63.93</v>
      </c>
      <c r="N56" s="201">
        <v>52.97</v>
      </c>
      <c r="O56" s="201">
        <v>74.03</v>
      </c>
      <c r="P56" s="201">
        <v>31.39</v>
      </c>
      <c r="Q56" s="201">
        <v>8.32</v>
      </c>
      <c r="R56" s="201">
        <v>16.66</v>
      </c>
      <c r="S56" s="201">
        <v>10.29</v>
      </c>
      <c r="T56" s="201">
        <v>1.42</v>
      </c>
      <c r="U56" s="201">
        <v>59.02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14.03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118.45</v>
      </c>
      <c r="AQ56" s="201">
        <v>38.32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0.83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404.07</v>
      </c>
      <c r="L57" s="201">
        <v>7.02</v>
      </c>
      <c r="M57" s="201">
        <v>63.93</v>
      </c>
      <c r="N57" s="201">
        <v>52.97</v>
      </c>
      <c r="O57" s="201">
        <v>74.03</v>
      </c>
      <c r="P57" s="201">
        <v>31.39</v>
      </c>
      <c r="Q57" s="201">
        <v>9.6300000000000008</v>
      </c>
      <c r="R57" s="201">
        <v>19.14</v>
      </c>
      <c r="S57" s="201">
        <v>11.78</v>
      </c>
      <c r="T57" s="201">
        <v>1.42</v>
      </c>
      <c r="U57" s="201">
        <v>58.33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14.03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118.45</v>
      </c>
      <c r="AQ57" s="201">
        <v>38.32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0.83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453.92</v>
      </c>
      <c r="L58" s="201">
        <v>7.02</v>
      </c>
      <c r="M58" s="201">
        <v>63.93</v>
      </c>
      <c r="N58" s="201">
        <v>52.97</v>
      </c>
      <c r="O58" s="201">
        <v>74.03</v>
      </c>
      <c r="P58" s="201">
        <v>31.39</v>
      </c>
      <c r="Q58" s="201">
        <v>9.6300000000000008</v>
      </c>
      <c r="R58" s="201">
        <v>19.14</v>
      </c>
      <c r="S58" s="201">
        <v>11.78</v>
      </c>
      <c r="T58" s="201">
        <v>1.42</v>
      </c>
      <c r="U58" s="201">
        <v>58.33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14.03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118.45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0.83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470.34</v>
      </c>
      <c r="L59" s="201">
        <v>7.02</v>
      </c>
      <c r="M59" s="201">
        <v>63.93</v>
      </c>
      <c r="N59" s="201">
        <v>52.97</v>
      </c>
      <c r="O59" s="201">
        <v>74.03</v>
      </c>
      <c r="P59" s="201">
        <v>31.39</v>
      </c>
      <c r="Q59" s="201">
        <v>9.6300000000000008</v>
      </c>
      <c r="R59" s="201">
        <v>19.14</v>
      </c>
      <c r="S59" s="201">
        <v>11.77</v>
      </c>
      <c r="T59" s="201">
        <v>1.42</v>
      </c>
      <c r="U59" s="201">
        <v>58.33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14.03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114.98</v>
      </c>
      <c r="AQ59" s="201">
        <v>38.270000000000003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0.83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470.34</v>
      </c>
      <c r="L60" s="201">
        <v>7.02</v>
      </c>
      <c r="M60" s="201">
        <v>63.93</v>
      </c>
      <c r="N60" s="201">
        <v>52.97</v>
      </c>
      <c r="O60" s="201">
        <v>74.03</v>
      </c>
      <c r="P60" s="201">
        <v>31.39</v>
      </c>
      <c r="Q60" s="201">
        <v>9.6300000000000008</v>
      </c>
      <c r="R60" s="201">
        <v>19.14</v>
      </c>
      <c r="S60" s="201">
        <v>11.77</v>
      </c>
      <c r="T60" s="201">
        <v>1.42</v>
      </c>
      <c r="U60" s="201">
        <v>58.33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14.03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0.83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494.75</v>
      </c>
      <c r="L61" s="201">
        <v>17.47</v>
      </c>
      <c r="M61" s="201">
        <v>63.93</v>
      </c>
      <c r="N61" s="201">
        <v>52.97</v>
      </c>
      <c r="O61" s="201">
        <v>74.03</v>
      </c>
      <c r="P61" s="201">
        <v>31.39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58.33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14.03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0.83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494.75</v>
      </c>
      <c r="L62" s="201">
        <v>17.47</v>
      </c>
      <c r="M62" s="201">
        <v>63.93</v>
      </c>
      <c r="N62" s="201">
        <v>52.97</v>
      </c>
      <c r="O62" s="201">
        <v>74.03</v>
      </c>
      <c r="P62" s="201">
        <v>31.39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58.33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14.03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1.66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494.75</v>
      </c>
      <c r="L63" s="201">
        <v>17.47</v>
      </c>
      <c r="M63" s="201">
        <v>63.93</v>
      </c>
      <c r="N63" s="201">
        <v>52.97</v>
      </c>
      <c r="O63" s="201">
        <v>74.03</v>
      </c>
      <c r="P63" s="201">
        <v>31.39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58.33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14.03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1.66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494.75</v>
      </c>
      <c r="L64" s="201">
        <v>17.47</v>
      </c>
      <c r="M64" s="201">
        <v>63.93</v>
      </c>
      <c r="N64" s="201">
        <v>52.97</v>
      </c>
      <c r="O64" s="201">
        <v>74.03</v>
      </c>
      <c r="P64" s="201">
        <v>31.39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58.33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14.03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1.66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494.75</v>
      </c>
      <c r="L65" s="201">
        <v>17.47</v>
      </c>
      <c r="M65" s="201">
        <v>63.93</v>
      </c>
      <c r="N65" s="201">
        <v>52.97</v>
      </c>
      <c r="O65" s="201">
        <v>74.03</v>
      </c>
      <c r="P65" s="201">
        <v>31.39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58.33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14.03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131.96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1.66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494.75</v>
      </c>
      <c r="L66" s="201">
        <v>17.47</v>
      </c>
      <c r="M66" s="201">
        <v>63.93</v>
      </c>
      <c r="N66" s="201">
        <v>52.97</v>
      </c>
      <c r="O66" s="201">
        <v>74.03</v>
      </c>
      <c r="P66" s="201">
        <v>31.39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58.33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14.03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131.96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1.66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457.79</v>
      </c>
      <c r="L67" s="201">
        <v>6.89</v>
      </c>
      <c r="M67" s="201">
        <v>63.93</v>
      </c>
      <c r="N67" s="201">
        <v>52.97</v>
      </c>
      <c r="O67" s="201">
        <v>74.03</v>
      </c>
      <c r="P67" s="201">
        <v>31.39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58.33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14.03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131.96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1.66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416.26</v>
      </c>
      <c r="L68" s="201">
        <v>6.89</v>
      </c>
      <c r="M68" s="201">
        <v>63.93</v>
      </c>
      <c r="N68" s="201">
        <v>52.97</v>
      </c>
      <c r="O68" s="201">
        <v>74.03</v>
      </c>
      <c r="P68" s="201">
        <v>31.39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58.33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14.03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131.96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1.66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482.02</v>
      </c>
      <c r="L69" s="201">
        <v>6.89</v>
      </c>
      <c r="M69" s="201">
        <v>63.93</v>
      </c>
      <c r="N69" s="201">
        <v>52.97</v>
      </c>
      <c r="O69" s="201">
        <v>74.03</v>
      </c>
      <c r="P69" s="201">
        <v>31.39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58.33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14.03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131.96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2.92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478.09</v>
      </c>
      <c r="L70" s="201">
        <v>6.89</v>
      </c>
      <c r="M70" s="201">
        <v>63.93</v>
      </c>
      <c r="N70" s="201">
        <v>52.97</v>
      </c>
      <c r="O70" s="201">
        <v>74.03</v>
      </c>
      <c r="P70" s="201">
        <v>31.39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58.33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14.03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131.96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46.96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3.07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477.89</v>
      </c>
      <c r="L71" s="201">
        <v>6.89</v>
      </c>
      <c r="M71" s="201">
        <v>63.93</v>
      </c>
      <c r="N71" s="201">
        <v>52.97</v>
      </c>
      <c r="O71" s="201">
        <v>74.03</v>
      </c>
      <c r="P71" s="201">
        <v>31.39</v>
      </c>
      <c r="Q71" s="201">
        <v>9.6300000000000008</v>
      </c>
      <c r="R71" s="201">
        <v>19.14</v>
      </c>
      <c r="S71" s="201">
        <v>11.77</v>
      </c>
      <c r="T71" s="201">
        <v>1.42</v>
      </c>
      <c r="U71" s="201">
        <v>58.33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14.03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131.96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38.46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3.07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492.19</v>
      </c>
      <c r="L72" s="201">
        <v>9.67</v>
      </c>
      <c r="M72" s="201">
        <v>63.93</v>
      </c>
      <c r="N72" s="201">
        <v>52.97</v>
      </c>
      <c r="O72" s="201">
        <v>74.03</v>
      </c>
      <c r="P72" s="201">
        <v>31.39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58.33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14.03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131.96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26.33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3.07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494.75</v>
      </c>
      <c r="L73" s="201">
        <v>16.809999999999999</v>
      </c>
      <c r="M73" s="201">
        <v>63.93</v>
      </c>
      <c r="N73" s="201">
        <v>52.97</v>
      </c>
      <c r="O73" s="201">
        <v>74.03</v>
      </c>
      <c r="P73" s="201">
        <v>31.39</v>
      </c>
      <c r="Q73" s="201">
        <v>9.6300000000000008</v>
      </c>
      <c r="R73" s="201">
        <v>19.14</v>
      </c>
      <c r="S73" s="201">
        <v>11.77</v>
      </c>
      <c r="T73" s="201">
        <v>1.42</v>
      </c>
      <c r="U73" s="201">
        <v>58.33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14.03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131.96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14.97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3.07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494.75</v>
      </c>
      <c r="L74" s="201">
        <v>16.809999999999999</v>
      </c>
      <c r="M74" s="201">
        <v>63.93</v>
      </c>
      <c r="N74" s="201">
        <v>52.97</v>
      </c>
      <c r="O74" s="201">
        <v>74.03</v>
      </c>
      <c r="P74" s="201">
        <v>31.39</v>
      </c>
      <c r="Q74" s="201">
        <v>9.6300000000000008</v>
      </c>
      <c r="R74" s="201">
        <v>19.14</v>
      </c>
      <c r="S74" s="201">
        <v>11.77</v>
      </c>
      <c r="T74" s="201">
        <v>1.42</v>
      </c>
      <c r="U74" s="201">
        <v>58.33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14.03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131.96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7.91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3.07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494.75</v>
      </c>
      <c r="L75" s="201">
        <v>17.71</v>
      </c>
      <c r="M75" s="201">
        <v>63.93</v>
      </c>
      <c r="N75" s="201">
        <v>52.97</v>
      </c>
      <c r="O75" s="201">
        <v>74.03</v>
      </c>
      <c r="P75" s="201">
        <v>31.39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58.33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14.03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494.75</v>
      </c>
      <c r="L76" s="201">
        <v>18.09</v>
      </c>
      <c r="M76" s="201">
        <v>63.93</v>
      </c>
      <c r="N76" s="201">
        <v>52.97</v>
      </c>
      <c r="O76" s="201">
        <v>74.03</v>
      </c>
      <c r="P76" s="201">
        <v>31.39</v>
      </c>
      <c r="Q76" s="201">
        <v>9.6300000000000008</v>
      </c>
      <c r="R76" s="201">
        <v>19.14</v>
      </c>
      <c r="S76" s="201">
        <v>11.77</v>
      </c>
      <c r="T76" s="201">
        <v>1.42</v>
      </c>
      <c r="U76" s="201">
        <v>58.33</v>
      </c>
      <c r="V76" s="201">
        <v>8.83</v>
      </c>
      <c r="W76" s="201">
        <v>14.77</v>
      </c>
      <c r="X76" s="201">
        <v>62.9</v>
      </c>
      <c r="Y76" s="201">
        <v>0</v>
      </c>
      <c r="Z76">
        <v>0</v>
      </c>
      <c r="AA76" s="201">
        <v>14.03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494.75</v>
      </c>
      <c r="L77" s="201">
        <v>18.09</v>
      </c>
      <c r="M77" s="201">
        <v>63.93</v>
      </c>
      <c r="N77" s="201">
        <v>52.97</v>
      </c>
      <c r="O77" s="201">
        <v>74.03</v>
      </c>
      <c r="P77" s="201">
        <v>31.39</v>
      </c>
      <c r="Q77" s="201">
        <v>9.6300000000000008</v>
      </c>
      <c r="R77" s="201">
        <v>19.14</v>
      </c>
      <c r="S77" s="201">
        <v>11.77</v>
      </c>
      <c r="T77" s="201">
        <v>1.42</v>
      </c>
      <c r="U77" s="201">
        <v>58.33</v>
      </c>
      <c r="V77" s="201">
        <v>8.83</v>
      </c>
      <c r="W77" s="201">
        <v>14.77</v>
      </c>
      <c r="X77" s="201">
        <v>62.9</v>
      </c>
      <c r="Y77" s="201">
        <v>0</v>
      </c>
      <c r="Z77">
        <v>0</v>
      </c>
      <c r="AA77" s="201">
        <v>14.03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494.31</v>
      </c>
      <c r="L78" s="201">
        <v>18.09</v>
      </c>
      <c r="M78" s="201">
        <v>63.93</v>
      </c>
      <c r="N78" s="201">
        <v>52.97</v>
      </c>
      <c r="O78" s="201">
        <v>74.03</v>
      </c>
      <c r="P78" s="201">
        <v>31.39</v>
      </c>
      <c r="Q78" s="201">
        <v>9.6300000000000008</v>
      </c>
      <c r="R78" s="201">
        <v>19.14</v>
      </c>
      <c r="S78" s="201">
        <v>11.77</v>
      </c>
      <c r="T78" s="201">
        <v>1.42</v>
      </c>
      <c r="U78" s="201">
        <v>58.33</v>
      </c>
      <c r="V78" s="201">
        <v>8.83</v>
      </c>
      <c r="W78" s="201">
        <v>14.77</v>
      </c>
      <c r="X78" s="201">
        <v>62.9</v>
      </c>
      <c r="Y78" s="201">
        <v>0</v>
      </c>
      <c r="Z78">
        <v>0</v>
      </c>
      <c r="AA78" s="201">
        <v>14.03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494.75</v>
      </c>
      <c r="L79" s="201">
        <v>17.47</v>
      </c>
      <c r="M79" s="201">
        <v>63.93</v>
      </c>
      <c r="N79" s="201">
        <v>52.97</v>
      </c>
      <c r="O79" s="201">
        <v>74.03</v>
      </c>
      <c r="P79" s="201">
        <v>31.39</v>
      </c>
      <c r="Q79" s="201">
        <v>9.6300000000000008</v>
      </c>
      <c r="R79" s="201">
        <v>19.14</v>
      </c>
      <c r="S79" s="201">
        <v>11.77</v>
      </c>
      <c r="T79" s="201">
        <v>1.42</v>
      </c>
      <c r="U79" s="201">
        <v>58.33</v>
      </c>
      <c r="V79" s="201">
        <v>8.83</v>
      </c>
      <c r="W79" s="201">
        <v>18.79</v>
      </c>
      <c r="X79" s="201">
        <v>62.9</v>
      </c>
      <c r="Y79" s="201">
        <v>0</v>
      </c>
      <c r="Z79">
        <v>0</v>
      </c>
      <c r="AA79" s="201">
        <v>14.03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118.44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494.31</v>
      </c>
      <c r="L80" s="201">
        <v>17.47</v>
      </c>
      <c r="M80" s="201">
        <v>63.93</v>
      </c>
      <c r="N80" s="201">
        <v>52.97</v>
      </c>
      <c r="O80" s="201">
        <v>74.03</v>
      </c>
      <c r="P80" s="201">
        <v>31.39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58.33</v>
      </c>
      <c r="V80" s="201">
        <v>8.83</v>
      </c>
      <c r="W80" s="201">
        <v>18.79</v>
      </c>
      <c r="X80" s="201">
        <v>62.9</v>
      </c>
      <c r="Y80" s="201">
        <v>0</v>
      </c>
      <c r="Z80">
        <v>0</v>
      </c>
      <c r="AA80" s="201">
        <v>14.03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118.44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494.31</v>
      </c>
      <c r="L81" s="201">
        <v>17.47</v>
      </c>
      <c r="M81" s="201">
        <v>63.93</v>
      </c>
      <c r="N81" s="201">
        <v>52.97</v>
      </c>
      <c r="O81" s="201">
        <v>74.03</v>
      </c>
      <c r="P81" s="201">
        <v>31.39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58.33</v>
      </c>
      <c r="V81" s="201">
        <v>8.83</v>
      </c>
      <c r="W81" s="201">
        <v>18.79</v>
      </c>
      <c r="X81" s="201">
        <v>62.9</v>
      </c>
      <c r="Y81" s="201">
        <v>0</v>
      </c>
      <c r="Z81">
        <v>0</v>
      </c>
      <c r="AA81" s="201">
        <v>14.03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118.44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494.31</v>
      </c>
      <c r="L82" s="201">
        <v>17.47</v>
      </c>
      <c r="M82" s="201">
        <v>63.93</v>
      </c>
      <c r="N82" s="201">
        <v>52.97</v>
      </c>
      <c r="O82" s="201">
        <v>74.03</v>
      </c>
      <c r="P82" s="201">
        <v>31.39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58.33</v>
      </c>
      <c r="V82" s="201">
        <v>8.83</v>
      </c>
      <c r="W82" s="201">
        <v>18.79</v>
      </c>
      <c r="X82" s="201">
        <v>62.9</v>
      </c>
      <c r="Y82" s="201">
        <v>0</v>
      </c>
      <c r="Z82">
        <v>0</v>
      </c>
      <c r="AA82" s="201">
        <v>14.03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113</v>
      </c>
      <c r="AN82" s="201">
        <v>0</v>
      </c>
      <c r="AO82">
        <v>0</v>
      </c>
      <c r="AP82" s="201">
        <v>118.44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494.31</v>
      </c>
      <c r="L83" s="201">
        <v>17.47</v>
      </c>
      <c r="M83" s="201">
        <v>63.93</v>
      </c>
      <c r="N83" s="201">
        <v>52.97</v>
      </c>
      <c r="O83" s="201">
        <v>74.03</v>
      </c>
      <c r="P83" s="201">
        <v>31.39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58.33</v>
      </c>
      <c r="V83" s="201">
        <v>8.83</v>
      </c>
      <c r="W83" s="201">
        <v>18.79</v>
      </c>
      <c r="X83" s="201">
        <v>62.9</v>
      </c>
      <c r="Y83" s="201">
        <v>0</v>
      </c>
      <c r="Z83">
        <v>0</v>
      </c>
      <c r="AA83" s="201">
        <v>14.03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117</v>
      </c>
      <c r="AN83" s="201">
        <v>0</v>
      </c>
      <c r="AO83">
        <v>0</v>
      </c>
      <c r="AP83" s="201">
        <v>118.44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494.31</v>
      </c>
      <c r="L84" s="201">
        <v>17.47</v>
      </c>
      <c r="M84" s="201">
        <v>63.93</v>
      </c>
      <c r="N84" s="201">
        <v>52.97</v>
      </c>
      <c r="O84" s="201">
        <v>74.03</v>
      </c>
      <c r="P84" s="201">
        <v>31.39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58.33</v>
      </c>
      <c r="V84" s="201">
        <v>8.83</v>
      </c>
      <c r="W84" s="201">
        <v>18.79</v>
      </c>
      <c r="X84" s="201">
        <v>62.9</v>
      </c>
      <c r="Y84" s="201">
        <v>0</v>
      </c>
      <c r="Z84">
        <v>0</v>
      </c>
      <c r="AA84" s="201">
        <v>14.03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106</v>
      </c>
      <c r="AN84" s="201">
        <v>0</v>
      </c>
      <c r="AO84">
        <v>0</v>
      </c>
      <c r="AP84" s="201">
        <v>118.44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494.31</v>
      </c>
      <c r="L85" s="201">
        <v>17.47</v>
      </c>
      <c r="M85" s="201">
        <v>63.93</v>
      </c>
      <c r="N85" s="201">
        <v>52.97</v>
      </c>
      <c r="O85" s="201">
        <v>74.03</v>
      </c>
      <c r="P85" s="201">
        <v>31.39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58.33</v>
      </c>
      <c r="V85" s="201">
        <v>8.83</v>
      </c>
      <c r="W85" s="201">
        <v>18.79</v>
      </c>
      <c r="X85" s="201">
        <v>62.9</v>
      </c>
      <c r="Y85" s="201">
        <v>0</v>
      </c>
      <c r="Z85">
        <v>0</v>
      </c>
      <c r="AA85" s="201">
        <v>14.03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197</v>
      </c>
      <c r="AN85" s="201">
        <v>0</v>
      </c>
      <c r="AO85">
        <v>0</v>
      </c>
      <c r="AP85" s="201">
        <v>118.44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494.31</v>
      </c>
      <c r="L86" s="201">
        <v>17.47</v>
      </c>
      <c r="M86" s="201">
        <v>63.93</v>
      </c>
      <c r="N86" s="201">
        <v>52.97</v>
      </c>
      <c r="O86" s="201">
        <v>74.03</v>
      </c>
      <c r="P86" s="201">
        <v>31.39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58.33</v>
      </c>
      <c r="V86" s="201">
        <v>8.83</v>
      </c>
      <c r="W86" s="201">
        <v>18.79</v>
      </c>
      <c r="X86" s="201">
        <v>62.9</v>
      </c>
      <c r="Y86" s="201">
        <v>0</v>
      </c>
      <c r="Z86">
        <v>0</v>
      </c>
      <c r="AA86" s="201">
        <v>14.03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224</v>
      </c>
      <c r="AN86" s="201">
        <v>0</v>
      </c>
      <c r="AO86">
        <v>0</v>
      </c>
      <c r="AP86" s="201">
        <v>118.44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494.31</v>
      </c>
      <c r="L87" s="201">
        <v>17.47</v>
      </c>
      <c r="M87" s="201">
        <v>63.93</v>
      </c>
      <c r="N87" s="201">
        <v>52.97</v>
      </c>
      <c r="O87" s="201">
        <v>74.03</v>
      </c>
      <c r="P87" s="201">
        <v>31.39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58.33</v>
      </c>
      <c r="V87" s="201">
        <v>8.83</v>
      </c>
      <c r="W87" s="201">
        <v>18.79</v>
      </c>
      <c r="X87" s="201">
        <v>62.9</v>
      </c>
      <c r="Y87" s="201">
        <v>0</v>
      </c>
      <c r="Z87">
        <v>0</v>
      </c>
      <c r="AA87" s="201">
        <v>14.03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243</v>
      </c>
      <c r="AN87" s="201">
        <v>0</v>
      </c>
      <c r="AO87">
        <v>0</v>
      </c>
      <c r="AP87" s="201">
        <v>118.44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494.31</v>
      </c>
      <c r="L88" s="201">
        <v>17.47</v>
      </c>
      <c r="M88" s="201">
        <v>63.93</v>
      </c>
      <c r="N88" s="201">
        <v>52.97</v>
      </c>
      <c r="O88" s="201">
        <v>74.03</v>
      </c>
      <c r="P88" s="201">
        <v>31.39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58.33</v>
      </c>
      <c r="V88" s="201">
        <v>8.83</v>
      </c>
      <c r="W88" s="201">
        <v>18.79</v>
      </c>
      <c r="X88" s="201">
        <v>62.9</v>
      </c>
      <c r="Y88" s="201">
        <v>0</v>
      </c>
      <c r="Z88">
        <v>0</v>
      </c>
      <c r="AA88" s="201">
        <v>14.03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297.04000000000002</v>
      </c>
      <c r="AN88" s="201">
        <v>0</v>
      </c>
      <c r="AO88">
        <v>0</v>
      </c>
      <c r="AP88" s="201">
        <v>118.44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494.31</v>
      </c>
      <c r="L89" s="201">
        <v>17.47</v>
      </c>
      <c r="M89" s="201">
        <v>63.93</v>
      </c>
      <c r="N89" s="201">
        <v>52.97</v>
      </c>
      <c r="O89" s="201">
        <v>74.03</v>
      </c>
      <c r="P89" s="201">
        <v>31.39</v>
      </c>
      <c r="Q89" s="201">
        <v>9.6300000000000008</v>
      </c>
      <c r="R89" s="201">
        <v>19.14</v>
      </c>
      <c r="S89" s="201">
        <v>11.77</v>
      </c>
      <c r="T89" s="201">
        <v>1.42</v>
      </c>
      <c r="U89" s="201">
        <v>58.33</v>
      </c>
      <c r="V89" s="201">
        <v>8.83</v>
      </c>
      <c r="W89" s="201">
        <v>18.79</v>
      </c>
      <c r="X89" s="201">
        <v>62.9</v>
      </c>
      <c r="Y89" s="201">
        <v>0</v>
      </c>
      <c r="Z89">
        <v>0</v>
      </c>
      <c r="AA89" s="201">
        <v>14.03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339.04</v>
      </c>
      <c r="AN89" s="201">
        <v>0</v>
      </c>
      <c r="AO89">
        <v>0</v>
      </c>
      <c r="AP89" s="201">
        <v>118.44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494.31</v>
      </c>
      <c r="L90" s="201">
        <v>17.47</v>
      </c>
      <c r="M90" s="201">
        <v>63.93</v>
      </c>
      <c r="N90" s="201">
        <v>52.97</v>
      </c>
      <c r="O90" s="201">
        <v>74.03</v>
      </c>
      <c r="P90" s="201">
        <v>31.39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58.33</v>
      </c>
      <c r="V90" s="201">
        <v>8.83</v>
      </c>
      <c r="W90" s="201">
        <v>18.79</v>
      </c>
      <c r="X90" s="201">
        <v>62.9</v>
      </c>
      <c r="Y90" s="201">
        <v>0</v>
      </c>
      <c r="Z90">
        <v>0</v>
      </c>
      <c r="AA90" s="201">
        <v>14.03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395.04</v>
      </c>
      <c r="AN90" s="201">
        <v>0</v>
      </c>
      <c r="AO90">
        <v>0</v>
      </c>
      <c r="AP90" s="201">
        <v>118.44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63.93</v>
      </c>
      <c r="N91" s="201">
        <v>52.97</v>
      </c>
      <c r="O91" s="201">
        <v>74.03</v>
      </c>
      <c r="P91" s="201">
        <v>31.39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58.33</v>
      </c>
      <c r="V91" s="201">
        <v>8.83</v>
      </c>
      <c r="W91" s="201">
        <v>18.79</v>
      </c>
      <c r="X91" s="201">
        <v>62.9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277.04000000000002</v>
      </c>
      <c r="AN91" s="201">
        <v>0</v>
      </c>
      <c r="AO91">
        <v>0</v>
      </c>
      <c r="AP91" s="201">
        <v>118.44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63.93</v>
      </c>
      <c r="N92" s="201">
        <v>52.97</v>
      </c>
      <c r="O92" s="201">
        <v>74.03</v>
      </c>
      <c r="P92" s="201">
        <v>31.39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58.33</v>
      </c>
      <c r="V92" s="201">
        <v>8.83</v>
      </c>
      <c r="W92" s="201">
        <v>18.79</v>
      </c>
      <c r="X92" s="201">
        <v>62.9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328.04</v>
      </c>
      <c r="AN92" s="201">
        <v>0</v>
      </c>
      <c r="AO92">
        <v>0</v>
      </c>
      <c r="AP92" s="201">
        <v>118.44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63.93</v>
      </c>
      <c r="N93" s="201">
        <v>52.97</v>
      </c>
      <c r="O93" s="201">
        <v>74.03</v>
      </c>
      <c r="P93" s="201">
        <v>31.39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58.33</v>
      </c>
      <c r="V93" s="201">
        <v>8.83</v>
      </c>
      <c r="W93" s="201">
        <v>18.79</v>
      </c>
      <c r="X93" s="201">
        <v>62.9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366.04</v>
      </c>
      <c r="AN93" s="201">
        <v>0</v>
      </c>
      <c r="AO93">
        <v>0</v>
      </c>
      <c r="AP93" s="201">
        <v>118.44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494.31</v>
      </c>
      <c r="L94" s="201">
        <v>17.47</v>
      </c>
      <c r="M94" s="201">
        <v>63.93</v>
      </c>
      <c r="N94" s="201">
        <v>52.97</v>
      </c>
      <c r="O94" s="201">
        <v>74.03</v>
      </c>
      <c r="P94" s="201">
        <v>31.39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58.33</v>
      </c>
      <c r="V94" s="201">
        <v>8.83</v>
      </c>
      <c r="W94" s="201">
        <v>18.79</v>
      </c>
      <c r="X94" s="201">
        <v>62.9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377.04</v>
      </c>
      <c r="AN94" s="201">
        <v>0</v>
      </c>
      <c r="AO94">
        <v>0</v>
      </c>
      <c r="AP94" s="201">
        <v>118.44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494.31</v>
      </c>
      <c r="L95" s="201">
        <v>17.47</v>
      </c>
      <c r="M95" s="201">
        <v>63.93</v>
      </c>
      <c r="N95" s="201">
        <v>52.97</v>
      </c>
      <c r="O95" s="201">
        <v>74.03</v>
      </c>
      <c r="P95" s="201">
        <v>31.39</v>
      </c>
      <c r="Q95" s="201">
        <v>9.6300000000000008</v>
      </c>
      <c r="R95" s="201">
        <v>19.14</v>
      </c>
      <c r="S95" s="201">
        <v>11.77</v>
      </c>
      <c r="T95" s="201">
        <v>1.42</v>
      </c>
      <c r="U95" s="201">
        <v>58.33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354.04</v>
      </c>
      <c r="AN95" s="201">
        <v>0</v>
      </c>
      <c r="AO95">
        <v>0</v>
      </c>
      <c r="AP95" s="201">
        <v>118.44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494.31</v>
      </c>
      <c r="L96" s="201">
        <v>17.47</v>
      </c>
      <c r="M96" s="201">
        <v>63.93</v>
      </c>
      <c r="N96" s="201">
        <v>52.97</v>
      </c>
      <c r="O96" s="201">
        <v>74.03</v>
      </c>
      <c r="P96" s="201">
        <v>31.39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58.33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361.04</v>
      </c>
      <c r="AN96" s="201">
        <v>0</v>
      </c>
      <c r="AO96">
        <v>0</v>
      </c>
      <c r="AP96" s="201">
        <v>118.44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494.31</v>
      </c>
      <c r="L97" s="201">
        <v>17.47</v>
      </c>
      <c r="M97" s="201">
        <v>63.93</v>
      </c>
      <c r="N97" s="201">
        <v>52.97</v>
      </c>
      <c r="O97" s="201">
        <v>74.03</v>
      </c>
      <c r="P97" s="201">
        <v>31.39</v>
      </c>
      <c r="Q97" s="201">
        <v>9.6300000000000008</v>
      </c>
      <c r="R97" s="201">
        <v>19.14</v>
      </c>
      <c r="S97" s="201">
        <v>11.77</v>
      </c>
      <c r="T97" s="201">
        <v>1.42</v>
      </c>
      <c r="U97" s="201">
        <v>58.33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323.48</v>
      </c>
      <c r="AN97" s="201">
        <v>0</v>
      </c>
      <c r="AO97">
        <v>0</v>
      </c>
      <c r="AP97" s="201">
        <v>118.44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494.31</v>
      </c>
      <c r="L98" s="201">
        <v>17.47</v>
      </c>
      <c r="M98" s="201">
        <v>63.93</v>
      </c>
      <c r="N98" s="201">
        <v>52.97</v>
      </c>
      <c r="O98" s="201">
        <v>74.03</v>
      </c>
      <c r="P98" s="201">
        <v>31.39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58.33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201.36</v>
      </c>
      <c r="AN98" s="201">
        <v>0</v>
      </c>
      <c r="AO98">
        <v>0</v>
      </c>
      <c r="AP98" s="201">
        <v>118.44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9.8626049999999914</v>
      </c>
      <c r="L99">
        <f t="shared" si="0"/>
        <v>0.30967000000000022</v>
      </c>
      <c r="M99">
        <f t="shared" si="0"/>
        <v>1.4477525000000009</v>
      </c>
      <c r="N99">
        <f t="shared" si="0"/>
        <v>1.2234499999999993</v>
      </c>
      <c r="O99">
        <f t="shared" si="0"/>
        <v>1.7259124999999986</v>
      </c>
      <c r="P99">
        <f t="shared" si="0"/>
        <v>0.73232499999999978</v>
      </c>
      <c r="Q99">
        <f t="shared" si="0"/>
        <v>0.1984274999999999</v>
      </c>
      <c r="R99">
        <f t="shared" si="0"/>
        <v>0.3980425000000008</v>
      </c>
      <c r="S99">
        <f t="shared" si="0"/>
        <v>0.25188999999999978</v>
      </c>
      <c r="T99">
        <f t="shared" si="0"/>
        <v>3.045500000000002E-2</v>
      </c>
      <c r="U99">
        <f t="shared" si="0"/>
        <v>1.4025399999999988</v>
      </c>
      <c r="V99">
        <f t="shared" si="0"/>
        <v>0.19339500000000029</v>
      </c>
      <c r="W99">
        <f t="shared" si="0"/>
        <v>0.41238249999999943</v>
      </c>
      <c r="X99">
        <f t="shared" si="0"/>
        <v>1.3900474999999985</v>
      </c>
      <c r="Y99">
        <f t="shared" si="0"/>
        <v>0</v>
      </c>
      <c r="Z99">
        <f t="shared" si="0"/>
        <v>0</v>
      </c>
      <c r="AA99">
        <f t="shared" si="0"/>
        <v>0.33675499999999947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3.0397399999999934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3.216550000000002</v>
      </c>
      <c r="AN99">
        <f t="shared" si="0"/>
        <v>0</v>
      </c>
      <c r="AO99">
        <f t="shared" si="0"/>
        <v>0</v>
      </c>
      <c r="AP99">
        <f t="shared" si="0"/>
        <v>2.4751524999999983</v>
      </c>
      <c r="AQ99">
        <f t="shared" ref="AQ99:AT99" si="1">SUM(AQ3:AQ98)/4000</f>
        <v>0.82664749999999965</v>
      </c>
      <c r="AR99">
        <f t="shared" si="1"/>
        <v>0.50500999999999996</v>
      </c>
      <c r="AS99">
        <f t="shared" si="1"/>
        <v>0.18265499999999976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7.2487500000000038E-2</v>
      </c>
      <c r="BA99">
        <f t="shared" si="2"/>
        <v>7.4669999999999973E-2</v>
      </c>
      <c r="BB99">
        <f t="shared" si="2"/>
        <v>5.7947500000000061E-2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158.44</v>
      </c>
      <c r="L3" s="201">
        <v>63.11</v>
      </c>
      <c r="M3" s="201">
        <v>0</v>
      </c>
      <c r="N3" s="201">
        <v>29.13</v>
      </c>
      <c r="O3" s="201">
        <v>48.92</v>
      </c>
      <c r="P3" s="201">
        <v>66.87</v>
      </c>
      <c r="Q3" s="201">
        <v>5.35</v>
      </c>
      <c r="R3" s="201">
        <v>10.4</v>
      </c>
      <c r="S3" s="201">
        <v>6.48</v>
      </c>
      <c r="T3" s="201">
        <v>0</v>
      </c>
      <c r="U3" s="201">
        <v>269.20999999999998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63.11</v>
      </c>
      <c r="M4" s="201">
        <v>0</v>
      </c>
      <c r="N4" s="201">
        <v>29.13</v>
      </c>
      <c r="O4" s="201">
        <v>48.92</v>
      </c>
      <c r="P4" s="201">
        <v>66.87</v>
      </c>
      <c r="Q4" s="201">
        <v>5.35</v>
      </c>
      <c r="R4" s="201">
        <v>10.4</v>
      </c>
      <c r="S4" s="201">
        <v>6.48</v>
      </c>
      <c r="T4" s="201">
        <v>0</v>
      </c>
      <c r="U4" s="201">
        <v>269.33999999999997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65.349999999999994</v>
      </c>
      <c r="M5" s="201">
        <v>0</v>
      </c>
      <c r="N5" s="201">
        <v>29.13</v>
      </c>
      <c r="O5" s="201">
        <v>48.92</v>
      </c>
      <c r="P5" s="201">
        <v>66.87</v>
      </c>
      <c r="Q5" s="201">
        <v>5.35</v>
      </c>
      <c r="R5" s="201">
        <v>10.4</v>
      </c>
      <c r="S5" s="201">
        <v>6.48</v>
      </c>
      <c r="T5" s="201">
        <v>0</v>
      </c>
      <c r="U5" s="201">
        <v>269.33999999999997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65.349999999999994</v>
      </c>
      <c r="M6" s="201">
        <v>0</v>
      </c>
      <c r="N6" s="201">
        <v>29.13</v>
      </c>
      <c r="O6" s="201">
        <v>48.92</v>
      </c>
      <c r="P6" s="201">
        <v>66.87</v>
      </c>
      <c r="Q6" s="201">
        <v>5.35</v>
      </c>
      <c r="R6" s="201">
        <v>10.4</v>
      </c>
      <c r="S6" s="201">
        <v>6.48</v>
      </c>
      <c r="T6" s="201">
        <v>0</v>
      </c>
      <c r="U6" s="201">
        <v>269.33999999999997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158.44</v>
      </c>
      <c r="L7" s="201">
        <v>34</v>
      </c>
      <c r="M7" s="201">
        <v>0</v>
      </c>
      <c r="N7" s="201">
        <v>29.13</v>
      </c>
      <c r="O7" s="201">
        <v>48.92</v>
      </c>
      <c r="P7" s="201">
        <v>66.87</v>
      </c>
      <c r="Q7" s="201">
        <v>5.35</v>
      </c>
      <c r="R7" s="201">
        <v>10.4</v>
      </c>
      <c r="S7" s="201">
        <v>6.48</v>
      </c>
      <c r="T7" s="201">
        <v>0</v>
      </c>
      <c r="U7" s="201">
        <v>269.33999999999997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158.44</v>
      </c>
      <c r="L8" s="201">
        <v>32.840000000000003</v>
      </c>
      <c r="M8" s="201">
        <v>0</v>
      </c>
      <c r="N8" s="201">
        <v>29.13</v>
      </c>
      <c r="O8" s="201">
        <v>48.92</v>
      </c>
      <c r="P8" s="201">
        <v>66.87</v>
      </c>
      <c r="Q8" s="201">
        <v>5.35</v>
      </c>
      <c r="R8" s="201">
        <v>10.4</v>
      </c>
      <c r="S8" s="201">
        <v>6.48</v>
      </c>
      <c r="T8" s="201">
        <v>0</v>
      </c>
      <c r="U8" s="201">
        <v>269.33999999999997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135.21</v>
      </c>
      <c r="L9" s="201">
        <v>32.840000000000003</v>
      </c>
      <c r="M9" s="201">
        <v>0</v>
      </c>
      <c r="N9" s="201">
        <v>29.13</v>
      </c>
      <c r="O9" s="201">
        <v>48.92</v>
      </c>
      <c r="P9" s="201">
        <v>66.87</v>
      </c>
      <c r="Q9" s="201">
        <v>4.83</v>
      </c>
      <c r="R9" s="201">
        <v>9.61</v>
      </c>
      <c r="S9" s="201">
        <v>6.48</v>
      </c>
      <c r="T9" s="201">
        <v>0</v>
      </c>
      <c r="U9" s="201">
        <v>269.33999999999997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115.9</v>
      </c>
      <c r="L10" s="201">
        <v>32.840000000000003</v>
      </c>
      <c r="M10" s="201">
        <v>0</v>
      </c>
      <c r="N10" s="201">
        <v>29.13</v>
      </c>
      <c r="O10" s="201">
        <v>48.92</v>
      </c>
      <c r="P10" s="201">
        <v>66.87</v>
      </c>
      <c r="Q10" s="201">
        <v>4.83</v>
      </c>
      <c r="R10" s="201">
        <v>9.61</v>
      </c>
      <c r="S10" s="201">
        <v>6.48</v>
      </c>
      <c r="T10" s="201">
        <v>0</v>
      </c>
      <c r="U10" s="201">
        <v>269.33999999999997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158.58000000000001</v>
      </c>
      <c r="L11" s="201">
        <v>32.840000000000003</v>
      </c>
      <c r="M11" s="201">
        <v>0</v>
      </c>
      <c r="N11" s="201">
        <v>29.13</v>
      </c>
      <c r="O11" s="201">
        <v>48.92</v>
      </c>
      <c r="P11" s="201">
        <v>66.87</v>
      </c>
      <c r="Q11" s="201">
        <v>4.83</v>
      </c>
      <c r="R11" s="201">
        <v>9.61</v>
      </c>
      <c r="S11" s="201">
        <v>6.48</v>
      </c>
      <c r="T11" s="201">
        <v>0</v>
      </c>
      <c r="U11" s="201">
        <v>273.62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158.58000000000001</v>
      </c>
      <c r="L12" s="201">
        <v>32.840000000000003</v>
      </c>
      <c r="M12" s="201">
        <v>0</v>
      </c>
      <c r="N12" s="201">
        <v>29.13</v>
      </c>
      <c r="O12" s="201">
        <v>48.92</v>
      </c>
      <c r="P12" s="201">
        <v>66.87</v>
      </c>
      <c r="Q12" s="201">
        <v>4.83</v>
      </c>
      <c r="R12" s="201">
        <v>9.61</v>
      </c>
      <c r="S12" s="201">
        <v>6.48</v>
      </c>
      <c r="T12" s="201">
        <v>0</v>
      </c>
      <c r="U12" s="201">
        <v>274.64999999999998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140.04</v>
      </c>
      <c r="L13" s="201">
        <v>32.840000000000003</v>
      </c>
      <c r="M13" s="201">
        <v>0</v>
      </c>
      <c r="N13" s="201">
        <v>29.13</v>
      </c>
      <c r="O13" s="201">
        <v>48.92</v>
      </c>
      <c r="P13" s="201">
        <v>66.87</v>
      </c>
      <c r="Q13" s="201">
        <v>4.83</v>
      </c>
      <c r="R13" s="201">
        <v>9.61</v>
      </c>
      <c r="S13" s="201">
        <v>6.48</v>
      </c>
      <c r="T13" s="201">
        <v>0</v>
      </c>
      <c r="U13" s="201">
        <v>274.64999999999998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69.17</v>
      </c>
      <c r="AQ13" s="201">
        <v>22.36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115.9</v>
      </c>
      <c r="L14" s="201">
        <v>32.840000000000003</v>
      </c>
      <c r="M14" s="201">
        <v>0</v>
      </c>
      <c r="N14" s="201">
        <v>29.13</v>
      </c>
      <c r="O14" s="201">
        <v>48.92</v>
      </c>
      <c r="P14" s="201">
        <v>66.87</v>
      </c>
      <c r="Q14" s="201">
        <v>4.83</v>
      </c>
      <c r="R14" s="201">
        <v>9.61</v>
      </c>
      <c r="S14" s="201">
        <v>6.48</v>
      </c>
      <c r="T14" s="201">
        <v>0</v>
      </c>
      <c r="U14" s="201">
        <v>274.64999999999998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69.17</v>
      </c>
      <c r="AQ14" s="201">
        <v>22.36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130.38</v>
      </c>
      <c r="L15" s="201">
        <v>32.840000000000003</v>
      </c>
      <c r="M15" s="201">
        <v>0</v>
      </c>
      <c r="N15" s="201">
        <v>29.13</v>
      </c>
      <c r="O15" s="201">
        <v>48.92</v>
      </c>
      <c r="P15" s="201">
        <v>66.87</v>
      </c>
      <c r="Q15" s="201">
        <v>4.83</v>
      </c>
      <c r="R15" s="201">
        <v>9.61</v>
      </c>
      <c r="S15" s="201">
        <v>6.48</v>
      </c>
      <c r="T15" s="201">
        <v>0</v>
      </c>
      <c r="U15" s="201">
        <v>274.64999999999998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115.9</v>
      </c>
      <c r="L16" s="201">
        <v>32.840000000000003</v>
      </c>
      <c r="M16" s="201">
        <v>0</v>
      </c>
      <c r="N16" s="201">
        <v>29.13</v>
      </c>
      <c r="O16" s="201">
        <v>48.92</v>
      </c>
      <c r="P16" s="201">
        <v>66.87</v>
      </c>
      <c r="Q16" s="201">
        <v>4.83</v>
      </c>
      <c r="R16" s="201">
        <v>9.61</v>
      </c>
      <c r="S16" s="201">
        <v>6.48</v>
      </c>
      <c r="T16" s="201">
        <v>0</v>
      </c>
      <c r="U16" s="201">
        <v>274.64999999999998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81.16</v>
      </c>
      <c r="L17" s="201">
        <v>32.840000000000003</v>
      </c>
      <c r="M17" s="201">
        <v>0</v>
      </c>
      <c r="N17" s="201">
        <v>29.13</v>
      </c>
      <c r="O17" s="201">
        <v>48.92</v>
      </c>
      <c r="P17" s="201">
        <v>66.87</v>
      </c>
      <c r="Q17" s="201">
        <v>2.9</v>
      </c>
      <c r="R17" s="201">
        <v>5.79</v>
      </c>
      <c r="S17" s="201">
        <v>3.86</v>
      </c>
      <c r="T17" s="201">
        <v>0</v>
      </c>
      <c r="U17" s="201">
        <v>274.64999999999998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</v>
      </c>
      <c r="AQ17" s="201">
        <v>11.61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81.16</v>
      </c>
      <c r="L18" s="201">
        <v>37.31</v>
      </c>
      <c r="M18" s="201">
        <v>0</v>
      </c>
      <c r="N18" s="201">
        <v>29.13</v>
      </c>
      <c r="O18" s="201">
        <v>48.92</v>
      </c>
      <c r="P18" s="201">
        <v>66.87</v>
      </c>
      <c r="Q18" s="201">
        <v>2.9</v>
      </c>
      <c r="R18" s="201">
        <v>5.79</v>
      </c>
      <c r="S18" s="201">
        <v>3.86</v>
      </c>
      <c r="T18" s="201">
        <v>0</v>
      </c>
      <c r="U18" s="201">
        <v>274.64999999999998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</v>
      </c>
      <c r="AQ18" s="201">
        <v>11.61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81.16</v>
      </c>
      <c r="L19" s="201">
        <v>37.31</v>
      </c>
      <c r="M19" s="201">
        <v>0</v>
      </c>
      <c r="N19" s="201">
        <v>29.13</v>
      </c>
      <c r="O19" s="201">
        <v>48.92</v>
      </c>
      <c r="P19" s="201">
        <v>66.87</v>
      </c>
      <c r="Q19" s="201">
        <v>2.9</v>
      </c>
      <c r="R19" s="201">
        <v>5.79</v>
      </c>
      <c r="S19" s="201">
        <v>3.86</v>
      </c>
      <c r="T19" s="201">
        <v>0</v>
      </c>
      <c r="U19" s="201">
        <v>274.64999999999998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81.16</v>
      </c>
      <c r="L20" s="201">
        <v>32.65</v>
      </c>
      <c r="M20" s="201">
        <v>0</v>
      </c>
      <c r="N20" s="201">
        <v>29.13</v>
      </c>
      <c r="O20" s="201">
        <v>48.92</v>
      </c>
      <c r="P20" s="201">
        <v>66.87</v>
      </c>
      <c r="Q20" s="201">
        <v>2.9</v>
      </c>
      <c r="R20" s="201">
        <v>5.79</v>
      </c>
      <c r="S20" s="201">
        <v>3.86</v>
      </c>
      <c r="T20" s="201">
        <v>0</v>
      </c>
      <c r="U20" s="201">
        <v>274.64999999999998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81.16</v>
      </c>
      <c r="L21" s="201">
        <v>32.65</v>
      </c>
      <c r="M21" s="201">
        <v>0</v>
      </c>
      <c r="N21" s="201">
        <v>29.13</v>
      </c>
      <c r="O21" s="201">
        <v>48.92</v>
      </c>
      <c r="P21" s="201">
        <v>66.87</v>
      </c>
      <c r="Q21" s="201">
        <v>2.9</v>
      </c>
      <c r="R21" s="201">
        <v>5.79</v>
      </c>
      <c r="S21" s="201">
        <v>3.86</v>
      </c>
      <c r="T21" s="201">
        <v>0</v>
      </c>
      <c r="U21" s="201">
        <v>274.64999999999998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</v>
      </c>
      <c r="AQ21" s="201">
        <v>11.61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81.08</v>
      </c>
      <c r="L22" s="201">
        <v>32.65</v>
      </c>
      <c r="M22" s="201">
        <v>0</v>
      </c>
      <c r="N22" s="201">
        <v>29.13</v>
      </c>
      <c r="O22" s="201">
        <v>48.92</v>
      </c>
      <c r="P22" s="201">
        <v>66.87</v>
      </c>
      <c r="Q22" s="201">
        <v>2.9</v>
      </c>
      <c r="R22" s="201">
        <v>5.79</v>
      </c>
      <c r="S22" s="201">
        <v>3.86</v>
      </c>
      <c r="T22" s="201">
        <v>0</v>
      </c>
      <c r="U22" s="201">
        <v>274.64999999999998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</v>
      </c>
      <c r="AQ22" s="201">
        <v>11.61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81.08</v>
      </c>
      <c r="L23" s="201">
        <v>32.65</v>
      </c>
      <c r="M23" s="201">
        <v>0</v>
      </c>
      <c r="N23" s="201">
        <v>29.13</v>
      </c>
      <c r="O23" s="201">
        <v>48.92</v>
      </c>
      <c r="P23" s="201">
        <v>66.87</v>
      </c>
      <c r="Q23" s="201">
        <v>2.9</v>
      </c>
      <c r="R23" s="201">
        <v>5.79</v>
      </c>
      <c r="S23" s="201">
        <v>3.86</v>
      </c>
      <c r="T23" s="201">
        <v>0</v>
      </c>
      <c r="U23" s="201">
        <v>274.64999999999998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70.92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81.08</v>
      </c>
      <c r="L24" s="201">
        <v>32.65</v>
      </c>
      <c r="M24" s="201">
        <v>0</v>
      </c>
      <c r="N24" s="201">
        <v>29.13</v>
      </c>
      <c r="O24" s="201">
        <v>48.92</v>
      </c>
      <c r="P24" s="201">
        <v>66.87</v>
      </c>
      <c r="Q24" s="201">
        <v>2.9</v>
      </c>
      <c r="R24" s="201">
        <v>5.79</v>
      </c>
      <c r="S24" s="201">
        <v>3.86</v>
      </c>
      <c r="T24" s="201">
        <v>0</v>
      </c>
      <c r="U24" s="201">
        <v>274.64999999999998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70.92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82.2</v>
      </c>
      <c r="L25" s="201">
        <v>32.65</v>
      </c>
      <c r="M25" s="201">
        <v>0</v>
      </c>
      <c r="N25" s="201">
        <v>29.13</v>
      </c>
      <c r="O25" s="201">
        <v>48.92</v>
      </c>
      <c r="P25" s="201">
        <v>66.87</v>
      </c>
      <c r="Q25" s="201">
        <v>2.9</v>
      </c>
      <c r="R25" s="201">
        <v>5.79</v>
      </c>
      <c r="S25" s="201">
        <v>3.86</v>
      </c>
      <c r="T25" s="201">
        <v>0</v>
      </c>
      <c r="U25" s="201">
        <v>274.64999999999998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14.65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82.2</v>
      </c>
      <c r="L26" s="201">
        <v>32.65</v>
      </c>
      <c r="M26" s="201">
        <v>0</v>
      </c>
      <c r="N26" s="201">
        <v>29.13</v>
      </c>
      <c r="O26" s="201">
        <v>48.92</v>
      </c>
      <c r="P26" s="201">
        <v>66.87</v>
      </c>
      <c r="Q26" s="201">
        <v>2.9</v>
      </c>
      <c r="R26" s="201">
        <v>5.79</v>
      </c>
      <c r="S26" s="201">
        <v>3.86</v>
      </c>
      <c r="T26" s="201">
        <v>0</v>
      </c>
      <c r="U26" s="201">
        <v>274.64999999999998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68.489999999999995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78.010000000000005</v>
      </c>
      <c r="L27" s="201">
        <v>32.65</v>
      </c>
      <c r="M27" s="201">
        <v>0</v>
      </c>
      <c r="N27" s="201">
        <v>29.13</v>
      </c>
      <c r="O27" s="201">
        <v>48.92</v>
      </c>
      <c r="P27" s="201">
        <v>66.87</v>
      </c>
      <c r="Q27" s="201">
        <v>2.9</v>
      </c>
      <c r="R27" s="201">
        <v>5.79</v>
      </c>
      <c r="S27" s="201">
        <v>3.86</v>
      </c>
      <c r="T27" s="201">
        <v>0</v>
      </c>
      <c r="U27" s="201">
        <v>274.64999999999998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68.489999999999995</v>
      </c>
      <c r="AQ27" s="201">
        <v>14.65</v>
      </c>
      <c r="AR27" s="201">
        <v>4.87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82.2</v>
      </c>
      <c r="L28" s="201">
        <v>32.65</v>
      </c>
      <c r="M28" s="201">
        <v>0</v>
      </c>
      <c r="N28" s="201">
        <v>29.13</v>
      </c>
      <c r="O28" s="201">
        <v>48.92</v>
      </c>
      <c r="P28" s="201">
        <v>66.87</v>
      </c>
      <c r="Q28" s="201">
        <v>2.9</v>
      </c>
      <c r="R28" s="201">
        <v>5.79</v>
      </c>
      <c r="S28" s="201">
        <v>3.86</v>
      </c>
      <c r="T28" s="201">
        <v>0</v>
      </c>
      <c r="U28" s="201">
        <v>274.64999999999998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68.489999999999995</v>
      </c>
      <c r="AQ28" s="201">
        <v>14.65</v>
      </c>
      <c r="AR28" s="201">
        <v>10.09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82.2</v>
      </c>
      <c r="L29" s="201">
        <v>32.65</v>
      </c>
      <c r="M29" s="201">
        <v>0</v>
      </c>
      <c r="N29" s="201">
        <v>29.13</v>
      </c>
      <c r="O29" s="201">
        <v>48.92</v>
      </c>
      <c r="P29" s="201">
        <v>66.87</v>
      </c>
      <c r="Q29" s="201">
        <v>2.91</v>
      </c>
      <c r="R29" s="201">
        <v>5.89</v>
      </c>
      <c r="S29" s="201">
        <v>4</v>
      </c>
      <c r="T29" s="201">
        <v>0</v>
      </c>
      <c r="U29" s="201">
        <v>274.64999999999998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57.95</v>
      </c>
      <c r="AQ29" s="201">
        <v>14.65</v>
      </c>
      <c r="AR29" s="201">
        <v>14.45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82.2</v>
      </c>
      <c r="L30" s="201">
        <v>32.65</v>
      </c>
      <c r="M30" s="201">
        <v>0</v>
      </c>
      <c r="N30" s="201">
        <v>29.13</v>
      </c>
      <c r="O30" s="201">
        <v>48.92</v>
      </c>
      <c r="P30" s="201">
        <v>66.87</v>
      </c>
      <c r="Q30" s="201">
        <v>2.91</v>
      </c>
      <c r="R30" s="201">
        <v>5.89</v>
      </c>
      <c r="S30" s="201">
        <v>3.86</v>
      </c>
      <c r="T30" s="201">
        <v>0</v>
      </c>
      <c r="U30" s="201">
        <v>274.64999999999998</v>
      </c>
      <c r="V30" s="201">
        <v>5.0999999999999996</v>
      </c>
      <c r="W30" s="201">
        <v>10.87</v>
      </c>
      <c r="X30" s="201">
        <v>36.380000000000003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57.95</v>
      </c>
      <c r="AQ30" s="201">
        <v>14.65</v>
      </c>
      <c r="AR30" s="201">
        <v>17.97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82.57</v>
      </c>
      <c r="L31" s="201">
        <v>32.65</v>
      </c>
      <c r="M31" s="201">
        <v>0</v>
      </c>
      <c r="N31" s="201">
        <v>29.13</v>
      </c>
      <c r="O31" s="201">
        <v>48.92</v>
      </c>
      <c r="P31" s="201">
        <v>66.87</v>
      </c>
      <c r="Q31" s="201">
        <v>2.91</v>
      </c>
      <c r="R31" s="201">
        <v>5.89</v>
      </c>
      <c r="S31" s="201">
        <v>3.86</v>
      </c>
      <c r="T31" s="201">
        <v>0</v>
      </c>
      <c r="U31" s="201">
        <v>274.64999999999998</v>
      </c>
      <c r="V31" s="201">
        <v>5.0999999999999996</v>
      </c>
      <c r="W31" s="201">
        <v>10.87</v>
      </c>
      <c r="X31" s="201">
        <v>36.380000000000003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57.95</v>
      </c>
      <c r="AQ31" s="201">
        <v>14.65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82.57</v>
      </c>
      <c r="L32" s="201">
        <v>32.65</v>
      </c>
      <c r="M32" s="201">
        <v>0</v>
      </c>
      <c r="N32" s="201">
        <v>29.13</v>
      </c>
      <c r="O32" s="201">
        <v>48.92</v>
      </c>
      <c r="P32" s="201">
        <v>66.87</v>
      </c>
      <c r="Q32" s="201">
        <v>2.84</v>
      </c>
      <c r="R32" s="201">
        <v>5.74</v>
      </c>
      <c r="S32" s="201">
        <v>3.73</v>
      </c>
      <c r="T32" s="201">
        <v>0</v>
      </c>
      <c r="U32" s="201">
        <v>274.64999999999998</v>
      </c>
      <c r="V32" s="201">
        <v>2.9</v>
      </c>
      <c r="W32" s="201">
        <v>10.87</v>
      </c>
      <c r="X32" s="201">
        <v>36.380000000000003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38.630000000000003</v>
      </c>
      <c r="AQ32" s="201">
        <v>14.65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82.57</v>
      </c>
      <c r="L33" s="201">
        <v>32.65</v>
      </c>
      <c r="M33" s="201">
        <v>0</v>
      </c>
      <c r="N33" s="201">
        <v>29.13</v>
      </c>
      <c r="O33" s="201">
        <v>48.92</v>
      </c>
      <c r="P33" s="201">
        <v>66.87</v>
      </c>
      <c r="Q33" s="201">
        <v>2.84</v>
      </c>
      <c r="R33" s="201">
        <v>5.74</v>
      </c>
      <c r="S33" s="201">
        <v>3.73</v>
      </c>
      <c r="T33" s="201">
        <v>0</v>
      </c>
      <c r="U33" s="201">
        <v>273.85000000000002</v>
      </c>
      <c r="V33" s="201">
        <v>2.9</v>
      </c>
      <c r="W33" s="201">
        <v>10.87</v>
      </c>
      <c r="X33" s="201">
        <v>36.380000000000003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43.46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82.57</v>
      </c>
      <c r="L34" s="201">
        <v>32.65</v>
      </c>
      <c r="M34" s="201">
        <v>0</v>
      </c>
      <c r="N34" s="201">
        <v>29.13</v>
      </c>
      <c r="O34" s="201">
        <v>48.92</v>
      </c>
      <c r="P34" s="201">
        <v>66.87</v>
      </c>
      <c r="Q34" s="201">
        <v>2.84</v>
      </c>
      <c r="R34" s="201">
        <v>5.74</v>
      </c>
      <c r="S34" s="201">
        <v>3.73</v>
      </c>
      <c r="T34" s="201">
        <v>0</v>
      </c>
      <c r="U34" s="201">
        <v>273.85000000000002</v>
      </c>
      <c r="V34" s="201">
        <v>2.9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42.76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82.57</v>
      </c>
      <c r="L35" s="201">
        <v>32.65</v>
      </c>
      <c r="M35" s="201">
        <v>0</v>
      </c>
      <c r="N35" s="201">
        <v>29.13</v>
      </c>
      <c r="O35" s="201">
        <v>48.92</v>
      </c>
      <c r="P35" s="201">
        <v>66.87</v>
      </c>
      <c r="Q35" s="201">
        <v>2.84</v>
      </c>
      <c r="R35" s="201">
        <v>5.74</v>
      </c>
      <c r="S35" s="201">
        <v>3.73</v>
      </c>
      <c r="T35" s="201">
        <v>0</v>
      </c>
      <c r="U35" s="201">
        <v>273.85000000000002</v>
      </c>
      <c r="V35" s="201">
        <v>2.9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42.76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82.57</v>
      </c>
      <c r="L36" s="201">
        <v>32.65</v>
      </c>
      <c r="M36" s="201">
        <v>0</v>
      </c>
      <c r="N36" s="201">
        <v>29.13</v>
      </c>
      <c r="O36" s="201">
        <v>48.92</v>
      </c>
      <c r="P36" s="201">
        <v>66.87</v>
      </c>
      <c r="Q36" s="201">
        <v>2.84</v>
      </c>
      <c r="R36" s="201">
        <v>5.74</v>
      </c>
      <c r="S36" s="201">
        <v>3.73</v>
      </c>
      <c r="T36" s="201">
        <v>0</v>
      </c>
      <c r="U36" s="201">
        <v>273.85000000000002</v>
      </c>
      <c r="V36" s="201">
        <v>2.9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33.799999999999997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82.57</v>
      </c>
      <c r="L37" s="201">
        <v>32.65</v>
      </c>
      <c r="M37" s="201">
        <v>0</v>
      </c>
      <c r="N37" s="201">
        <v>29.13</v>
      </c>
      <c r="O37" s="201">
        <v>48.92</v>
      </c>
      <c r="P37" s="201">
        <v>66.87</v>
      </c>
      <c r="Q37" s="201">
        <v>2.84</v>
      </c>
      <c r="R37" s="201">
        <v>5.74</v>
      </c>
      <c r="S37" s="201">
        <v>3.73</v>
      </c>
      <c r="T37" s="201">
        <v>0</v>
      </c>
      <c r="U37" s="201">
        <v>273.85000000000002</v>
      </c>
      <c r="V37" s="201">
        <v>2.9</v>
      </c>
      <c r="W37" s="201">
        <v>10.87</v>
      </c>
      <c r="X37" s="201">
        <v>36.380000000000003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33.799999999999997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82.57</v>
      </c>
      <c r="L38" s="201">
        <v>32.65</v>
      </c>
      <c r="M38" s="201">
        <v>0</v>
      </c>
      <c r="N38" s="201">
        <v>29.13</v>
      </c>
      <c r="O38" s="201">
        <v>48.92</v>
      </c>
      <c r="P38" s="201">
        <v>66.87</v>
      </c>
      <c r="Q38" s="201">
        <v>2.84</v>
      </c>
      <c r="R38" s="201">
        <v>5.74</v>
      </c>
      <c r="S38" s="201">
        <v>3.73</v>
      </c>
      <c r="T38" s="201">
        <v>0</v>
      </c>
      <c r="U38" s="201">
        <v>273.85000000000002</v>
      </c>
      <c r="V38" s="201">
        <v>2.9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33.799999999999997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82.57</v>
      </c>
      <c r="L39" s="201">
        <v>32.65</v>
      </c>
      <c r="M39" s="201">
        <v>0</v>
      </c>
      <c r="N39" s="201">
        <v>28.63</v>
      </c>
      <c r="O39" s="201">
        <v>47.33</v>
      </c>
      <c r="P39" s="201">
        <v>66.709999999999994</v>
      </c>
      <c r="Q39" s="201">
        <v>2.83</v>
      </c>
      <c r="R39" s="201">
        <v>5.71</v>
      </c>
      <c r="S39" s="201">
        <v>3.73</v>
      </c>
      <c r="T39" s="201">
        <v>0</v>
      </c>
      <c r="U39" s="201">
        <v>273.85000000000002</v>
      </c>
      <c r="V39" s="201">
        <v>2.9</v>
      </c>
      <c r="W39" s="201">
        <v>10.87</v>
      </c>
      <c r="X39" s="201">
        <v>36.380000000000003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33.799999999999997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82.57</v>
      </c>
      <c r="L40" s="201">
        <v>32.65</v>
      </c>
      <c r="M40" s="201">
        <v>0</v>
      </c>
      <c r="N40" s="201">
        <v>29.13</v>
      </c>
      <c r="O40" s="201">
        <v>48.92</v>
      </c>
      <c r="P40" s="201">
        <v>66.87</v>
      </c>
      <c r="Q40" s="201">
        <v>2.83</v>
      </c>
      <c r="R40" s="201">
        <v>5.71</v>
      </c>
      <c r="S40" s="201">
        <v>3.73</v>
      </c>
      <c r="T40" s="201">
        <v>0</v>
      </c>
      <c r="U40" s="201">
        <v>273.85000000000002</v>
      </c>
      <c r="V40" s="201">
        <v>2.9</v>
      </c>
      <c r="W40" s="201">
        <v>10.87</v>
      </c>
      <c r="X40" s="201">
        <v>36.380000000000003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33.799999999999997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82.57</v>
      </c>
      <c r="L41" s="201">
        <v>32.65</v>
      </c>
      <c r="M41" s="201">
        <v>0</v>
      </c>
      <c r="N41" s="201">
        <v>29.13</v>
      </c>
      <c r="O41" s="201">
        <v>48.92</v>
      </c>
      <c r="P41" s="201">
        <v>66.87</v>
      </c>
      <c r="Q41" s="201">
        <v>2.83</v>
      </c>
      <c r="R41" s="201">
        <v>5.71</v>
      </c>
      <c r="S41" s="201">
        <v>3.73</v>
      </c>
      <c r="T41" s="201">
        <v>0</v>
      </c>
      <c r="U41" s="201">
        <v>273.85000000000002</v>
      </c>
      <c r="V41" s="201">
        <v>2.9</v>
      </c>
      <c r="W41" s="201">
        <v>10.87</v>
      </c>
      <c r="X41" s="201">
        <v>36.380000000000003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33.799999999999997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82.57</v>
      </c>
      <c r="L42" s="201">
        <v>32.65</v>
      </c>
      <c r="M42" s="201">
        <v>0</v>
      </c>
      <c r="N42" s="201">
        <v>29.13</v>
      </c>
      <c r="O42" s="201">
        <v>48.92</v>
      </c>
      <c r="P42" s="201">
        <v>66.87</v>
      </c>
      <c r="Q42" s="201">
        <v>2.83</v>
      </c>
      <c r="R42" s="201">
        <v>5.71</v>
      </c>
      <c r="S42" s="201">
        <v>3.73</v>
      </c>
      <c r="T42" s="201">
        <v>0</v>
      </c>
      <c r="U42" s="201">
        <v>273.85000000000002</v>
      </c>
      <c r="V42" s="201">
        <v>2.9</v>
      </c>
      <c r="W42" s="201">
        <v>10.87</v>
      </c>
      <c r="X42" s="201">
        <v>36.380000000000003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33.799999999999997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82.57</v>
      </c>
      <c r="L43" s="201">
        <v>32.65</v>
      </c>
      <c r="M43" s="201">
        <v>0</v>
      </c>
      <c r="N43" s="201">
        <v>29.13</v>
      </c>
      <c r="O43" s="201">
        <v>48.92</v>
      </c>
      <c r="P43" s="201">
        <v>66.87</v>
      </c>
      <c r="Q43" s="201">
        <v>2.83</v>
      </c>
      <c r="R43" s="201">
        <v>5.71</v>
      </c>
      <c r="S43" s="201">
        <v>3.73</v>
      </c>
      <c r="T43" s="201">
        <v>0</v>
      </c>
      <c r="U43" s="201">
        <v>273.20999999999998</v>
      </c>
      <c r="V43" s="201">
        <v>5.0999999999999996</v>
      </c>
      <c r="W43" s="201">
        <v>10.87</v>
      </c>
      <c r="X43" s="201">
        <v>36.380000000000003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32.99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82.57</v>
      </c>
      <c r="L44" s="201">
        <v>32.65</v>
      </c>
      <c r="M44" s="201">
        <v>0</v>
      </c>
      <c r="N44" s="201">
        <v>29.13</v>
      </c>
      <c r="O44" s="201">
        <v>48.92</v>
      </c>
      <c r="P44" s="201">
        <v>66.87</v>
      </c>
      <c r="Q44" s="201">
        <v>2.83</v>
      </c>
      <c r="R44" s="201">
        <v>5.71</v>
      </c>
      <c r="S44" s="201">
        <v>3.73</v>
      </c>
      <c r="T44" s="201">
        <v>0</v>
      </c>
      <c r="U44" s="201">
        <v>273.20999999999998</v>
      </c>
      <c r="V44" s="201">
        <v>5.0999999999999996</v>
      </c>
      <c r="W44" s="201">
        <v>10.87</v>
      </c>
      <c r="X44" s="201">
        <v>36.380000000000003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32.99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82.57</v>
      </c>
      <c r="L45" s="201">
        <v>32.65</v>
      </c>
      <c r="M45" s="201">
        <v>0</v>
      </c>
      <c r="N45" s="201">
        <v>29.13</v>
      </c>
      <c r="O45" s="201">
        <v>48.92</v>
      </c>
      <c r="P45" s="201">
        <v>66.87</v>
      </c>
      <c r="Q45" s="201">
        <v>2.83</v>
      </c>
      <c r="R45" s="201">
        <v>5.71</v>
      </c>
      <c r="S45" s="201">
        <v>3.73</v>
      </c>
      <c r="T45" s="201">
        <v>0</v>
      </c>
      <c r="U45" s="201">
        <v>273.20999999999998</v>
      </c>
      <c r="V45" s="201">
        <v>5.0999999999999996</v>
      </c>
      <c r="W45" s="201">
        <v>10.87</v>
      </c>
      <c r="X45" s="201">
        <v>36.380000000000003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</v>
      </c>
      <c r="AQ45" s="201">
        <v>22.91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82.57</v>
      </c>
      <c r="L46" s="201">
        <v>32.65</v>
      </c>
      <c r="M46" s="201">
        <v>0</v>
      </c>
      <c r="N46" s="201">
        <v>29.13</v>
      </c>
      <c r="O46" s="201">
        <v>48.92</v>
      </c>
      <c r="P46" s="201">
        <v>66.87</v>
      </c>
      <c r="Q46" s="201">
        <v>2.83</v>
      </c>
      <c r="R46" s="201">
        <v>5.71</v>
      </c>
      <c r="S46" s="201">
        <v>3.73</v>
      </c>
      <c r="T46" s="201">
        <v>0</v>
      </c>
      <c r="U46" s="201">
        <v>273.20999999999998</v>
      </c>
      <c r="V46" s="201">
        <v>5.0999999999999996</v>
      </c>
      <c r="W46" s="201">
        <v>10.87</v>
      </c>
      <c r="X46" s="201">
        <v>36.380000000000003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</v>
      </c>
      <c r="AQ46" s="201">
        <v>22.91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82.57</v>
      </c>
      <c r="L47" s="201">
        <v>32.65</v>
      </c>
      <c r="M47" s="201">
        <v>0</v>
      </c>
      <c r="N47" s="201">
        <v>29.13</v>
      </c>
      <c r="O47" s="201">
        <v>48.92</v>
      </c>
      <c r="P47" s="201">
        <v>66.87</v>
      </c>
      <c r="Q47" s="201">
        <v>2.83</v>
      </c>
      <c r="R47" s="201">
        <v>5.71</v>
      </c>
      <c r="S47" s="201">
        <v>3.73</v>
      </c>
      <c r="T47" s="201">
        <v>0</v>
      </c>
      <c r="U47" s="201">
        <v>273.20999999999998</v>
      </c>
      <c r="V47" s="201">
        <v>5.0999999999999996</v>
      </c>
      <c r="W47" s="201">
        <v>10.79</v>
      </c>
      <c r="X47" s="201">
        <v>36.380000000000003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</v>
      </c>
      <c r="AQ47" s="201">
        <v>22.91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82.2</v>
      </c>
      <c r="L48" s="201">
        <v>32.65</v>
      </c>
      <c r="M48" s="201">
        <v>0</v>
      </c>
      <c r="N48" s="201">
        <v>29.13</v>
      </c>
      <c r="O48" s="201">
        <v>48.92</v>
      </c>
      <c r="P48" s="201">
        <v>66.87</v>
      </c>
      <c r="Q48" s="201">
        <v>2.83</v>
      </c>
      <c r="R48" s="201">
        <v>5.71</v>
      </c>
      <c r="S48" s="201">
        <v>3.73</v>
      </c>
      <c r="T48" s="201">
        <v>0</v>
      </c>
      <c r="U48" s="201">
        <v>273.20999999999998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</v>
      </c>
      <c r="AQ48" s="201">
        <v>22.91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82.2</v>
      </c>
      <c r="L49" s="201">
        <v>32.65</v>
      </c>
      <c r="M49" s="201">
        <v>0</v>
      </c>
      <c r="N49" s="201">
        <v>29.13</v>
      </c>
      <c r="O49" s="201">
        <v>48.92</v>
      </c>
      <c r="P49" s="201">
        <v>66.87</v>
      </c>
      <c r="Q49" s="201">
        <v>2.84</v>
      </c>
      <c r="R49" s="201">
        <v>5.72</v>
      </c>
      <c r="S49" s="201">
        <v>3.75</v>
      </c>
      <c r="T49" s="201">
        <v>0</v>
      </c>
      <c r="U49" s="201">
        <v>273.20999999999998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82.2</v>
      </c>
      <c r="L50" s="201">
        <v>32.65</v>
      </c>
      <c r="M50" s="201">
        <v>0</v>
      </c>
      <c r="N50" s="201">
        <v>29.13</v>
      </c>
      <c r="O50" s="201">
        <v>48.92</v>
      </c>
      <c r="P50" s="201">
        <v>66.87</v>
      </c>
      <c r="Q50" s="201">
        <v>2.84</v>
      </c>
      <c r="R50" s="201">
        <v>5.72</v>
      </c>
      <c r="S50" s="201">
        <v>3.75</v>
      </c>
      <c r="T50" s="201">
        <v>0</v>
      </c>
      <c r="U50" s="201">
        <v>273.20999999999998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82.2</v>
      </c>
      <c r="L51" s="201">
        <v>32.65</v>
      </c>
      <c r="M51" s="201">
        <v>0</v>
      </c>
      <c r="N51" s="201">
        <v>29.13</v>
      </c>
      <c r="O51" s="201">
        <v>48.92</v>
      </c>
      <c r="P51" s="201">
        <v>66.87</v>
      </c>
      <c r="Q51" s="201">
        <v>2.86</v>
      </c>
      <c r="R51" s="201">
        <v>5.79</v>
      </c>
      <c r="S51" s="201">
        <v>3.73</v>
      </c>
      <c r="T51" s="201">
        <v>0</v>
      </c>
      <c r="U51" s="201">
        <v>273.20999999999998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82.2</v>
      </c>
      <c r="L52" s="201">
        <v>32.65</v>
      </c>
      <c r="M52" s="201">
        <v>0</v>
      </c>
      <c r="N52" s="201">
        <v>29.13</v>
      </c>
      <c r="O52" s="201">
        <v>48.92</v>
      </c>
      <c r="P52" s="201">
        <v>66.87</v>
      </c>
      <c r="Q52" s="201">
        <v>2.8</v>
      </c>
      <c r="R52" s="201">
        <v>5.6</v>
      </c>
      <c r="S52" s="201">
        <v>3.73</v>
      </c>
      <c r="T52" s="201">
        <v>0</v>
      </c>
      <c r="U52" s="201">
        <v>273.20999999999998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66.989999999999995</v>
      </c>
      <c r="AQ52" s="201">
        <v>11.29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79.39</v>
      </c>
      <c r="L53" s="201">
        <v>32.130000000000003</v>
      </c>
      <c r="M53" s="201">
        <v>0</v>
      </c>
      <c r="N53" s="201">
        <v>29.13</v>
      </c>
      <c r="O53" s="201">
        <v>48.92</v>
      </c>
      <c r="P53" s="201">
        <v>66.87</v>
      </c>
      <c r="Q53" s="201">
        <v>2.74</v>
      </c>
      <c r="R53" s="201">
        <v>5.53</v>
      </c>
      <c r="S53" s="201">
        <v>3.62</v>
      </c>
      <c r="T53" s="201">
        <v>0</v>
      </c>
      <c r="U53" s="201">
        <v>273.20999999999998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</v>
      </c>
      <c r="AQ53" s="201">
        <v>11.61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79.39</v>
      </c>
      <c r="L54" s="201">
        <v>32.130000000000003</v>
      </c>
      <c r="M54" s="201">
        <v>0</v>
      </c>
      <c r="N54" s="201">
        <v>29.13</v>
      </c>
      <c r="O54" s="201">
        <v>48.92</v>
      </c>
      <c r="P54" s="201">
        <v>66.87</v>
      </c>
      <c r="Q54" s="201">
        <v>2.74</v>
      </c>
      <c r="R54" s="201">
        <v>5.53</v>
      </c>
      <c r="S54" s="201">
        <v>3.62</v>
      </c>
      <c r="T54" s="201">
        <v>0</v>
      </c>
      <c r="U54" s="201">
        <v>273.20999999999998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</v>
      </c>
      <c r="AQ54" s="201">
        <v>11.61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96.5</v>
      </c>
      <c r="L55" s="201">
        <v>32.130000000000003</v>
      </c>
      <c r="M55" s="201">
        <v>0</v>
      </c>
      <c r="N55" s="201">
        <v>29.13</v>
      </c>
      <c r="O55" s="201">
        <v>48.92</v>
      </c>
      <c r="P55" s="201">
        <v>66.87</v>
      </c>
      <c r="Q55" s="201">
        <v>4.63</v>
      </c>
      <c r="R55" s="201">
        <v>9.0500000000000007</v>
      </c>
      <c r="S55" s="201">
        <v>5.67</v>
      </c>
      <c r="T55" s="201">
        <v>0</v>
      </c>
      <c r="U55" s="201">
        <v>273.20999999999998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96.76</v>
      </c>
      <c r="L56" s="201">
        <v>32.130000000000003</v>
      </c>
      <c r="M56" s="201">
        <v>0</v>
      </c>
      <c r="N56" s="201">
        <v>29.13</v>
      </c>
      <c r="O56" s="201">
        <v>48.92</v>
      </c>
      <c r="P56" s="201">
        <v>66.87</v>
      </c>
      <c r="Q56" s="201">
        <v>4.63</v>
      </c>
      <c r="R56" s="201">
        <v>9.0500000000000007</v>
      </c>
      <c r="S56" s="201">
        <v>5.67</v>
      </c>
      <c r="T56" s="201">
        <v>0</v>
      </c>
      <c r="U56" s="201">
        <v>273.20999999999998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101.02</v>
      </c>
      <c r="L57" s="201">
        <v>32.130000000000003</v>
      </c>
      <c r="M57" s="201">
        <v>0</v>
      </c>
      <c r="N57" s="201">
        <v>29.13</v>
      </c>
      <c r="O57" s="201">
        <v>48.92</v>
      </c>
      <c r="P57" s="201">
        <v>66.87</v>
      </c>
      <c r="Q57" s="201">
        <v>5.35</v>
      </c>
      <c r="R57" s="201">
        <v>10.4</v>
      </c>
      <c r="S57" s="201">
        <v>6.48</v>
      </c>
      <c r="T57" s="201">
        <v>0</v>
      </c>
      <c r="U57" s="201">
        <v>274.60000000000002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</v>
      </c>
      <c r="AQ57" s="201">
        <v>11.61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101.41</v>
      </c>
      <c r="L58" s="201">
        <v>32.119999999999997</v>
      </c>
      <c r="M58" s="201">
        <v>0</v>
      </c>
      <c r="N58" s="201">
        <v>29.13</v>
      </c>
      <c r="O58" s="201">
        <v>48.92</v>
      </c>
      <c r="P58" s="201">
        <v>66.87</v>
      </c>
      <c r="Q58" s="201">
        <v>5.35</v>
      </c>
      <c r="R58" s="201">
        <v>10.4</v>
      </c>
      <c r="S58" s="201">
        <v>6.48</v>
      </c>
      <c r="T58" s="201">
        <v>0</v>
      </c>
      <c r="U58" s="201">
        <v>274.60000000000002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</v>
      </c>
      <c r="AQ58" s="201">
        <v>22.13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144.87</v>
      </c>
      <c r="L59" s="201">
        <v>32.119999999999997</v>
      </c>
      <c r="M59" s="201">
        <v>0</v>
      </c>
      <c r="N59" s="201">
        <v>29.13</v>
      </c>
      <c r="O59" s="201">
        <v>48.92</v>
      </c>
      <c r="P59" s="201">
        <v>66.87</v>
      </c>
      <c r="Q59" s="201">
        <v>5.35</v>
      </c>
      <c r="R59" s="201">
        <v>10.4</v>
      </c>
      <c r="S59" s="201">
        <v>6.48</v>
      </c>
      <c r="T59" s="201">
        <v>0</v>
      </c>
      <c r="U59" s="201">
        <v>274.60000000000002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66.489999999999995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144.87</v>
      </c>
      <c r="L60" s="201">
        <v>32.119999999999997</v>
      </c>
      <c r="M60" s="201">
        <v>0</v>
      </c>
      <c r="N60" s="201">
        <v>29.13</v>
      </c>
      <c r="O60" s="201">
        <v>48.92</v>
      </c>
      <c r="P60" s="201">
        <v>66.87</v>
      </c>
      <c r="Q60" s="201">
        <v>5.35</v>
      </c>
      <c r="R60" s="201">
        <v>10.4</v>
      </c>
      <c r="S60" s="201">
        <v>6.48</v>
      </c>
      <c r="T60" s="201">
        <v>0</v>
      </c>
      <c r="U60" s="201">
        <v>274.60000000000002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158.57</v>
      </c>
      <c r="L61" s="201">
        <v>31.72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274.60000000000002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158.57</v>
      </c>
      <c r="L62" s="201">
        <v>63.13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274.60000000000002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158.57</v>
      </c>
      <c r="L63" s="201">
        <v>63.13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274.60000000000002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158.57</v>
      </c>
      <c r="L64" s="201">
        <v>63.12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274.60000000000002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63.12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274.60000000000002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158.57</v>
      </c>
      <c r="L66" s="201">
        <v>63.12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274.60000000000002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158.57</v>
      </c>
      <c r="L67" s="201">
        <v>63.13</v>
      </c>
      <c r="M67" s="201">
        <v>0</v>
      </c>
      <c r="N67" s="201">
        <v>29.13</v>
      </c>
      <c r="O67" s="201">
        <v>48.92</v>
      </c>
      <c r="P67" s="201">
        <v>66.87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274.60000000000002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158.58000000000001</v>
      </c>
      <c r="L68" s="201">
        <v>63.13</v>
      </c>
      <c r="M68" s="201">
        <v>0</v>
      </c>
      <c r="N68" s="201">
        <v>29.13</v>
      </c>
      <c r="O68" s="201">
        <v>48.92</v>
      </c>
      <c r="P68" s="201">
        <v>66.87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274.60000000000002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158.58000000000001</v>
      </c>
      <c r="L69" s="201">
        <v>63.13</v>
      </c>
      <c r="M69" s="201">
        <v>0</v>
      </c>
      <c r="N69" s="201">
        <v>29.13</v>
      </c>
      <c r="O69" s="201">
        <v>48.92</v>
      </c>
      <c r="P69" s="201">
        <v>66.87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274.60000000000002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158.58000000000001</v>
      </c>
      <c r="L70" s="201">
        <v>63.13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274.60000000000002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158.57</v>
      </c>
      <c r="L71" s="201">
        <v>63.13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274.60000000000002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21.29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158.58000000000001</v>
      </c>
      <c r="L72" s="201">
        <v>65.36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274.60000000000002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14.58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158.57</v>
      </c>
      <c r="L73" s="201">
        <v>60.74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5.35</v>
      </c>
      <c r="R73" s="201">
        <v>10.4</v>
      </c>
      <c r="S73" s="201">
        <v>6.48</v>
      </c>
      <c r="T73" s="201">
        <v>0</v>
      </c>
      <c r="U73" s="201">
        <v>274.60000000000002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8.2899999999999991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158.57</v>
      </c>
      <c r="L74" s="201">
        <v>60.74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5.35</v>
      </c>
      <c r="R74" s="201">
        <v>10.4</v>
      </c>
      <c r="S74" s="201">
        <v>6.48</v>
      </c>
      <c r="T74" s="201">
        <v>0</v>
      </c>
      <c r="U74" s="201">
        <v>274.60000000000002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4.38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59.7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274.60000000000002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50.51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274.60000000000002</v>
      </c>
      <c r="V76" s="201">
        <v>5.0999999999999996</v>
      </c>
      <c r="W76" s="201">
        <v>8.5399999999999991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158.57</v>
      </c>
      <c r="L77" s="201">
        <v>48.69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274.60000000000002</v>
      </c>
      <c r="V77" s="201">
        <v>5.0999999999999996</v>
      </c>
      <c r="W77" s="201">
        <v>8.5399999999999991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158.44</v>
      </c>
      <c r="L78" s="201">
        <v>48.69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274.60000000000002</v>
      </c>
      <c r="V78" s="201">
        <v>5.0999999999999996</v>
      </c>
      <c r="W78" s="201">
        <v>8.5399999999999991</v>
      </c>
      <c r="X78" s="201">
        <v>36.380000000000003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158.57</v>
      </c>
      <c r="L79" s="201">
        <v>63.12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274.60000000000002</v>
      </c>
      <c r="V79" s="201">
        <v>5.0999999999999996</v>
      </c>
      <c r="W79" s="201">
        <v>10.86</v>
      </c>
      <c r="X79" s="201">
        <v>36.380000000000003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158.44</v>
      </c>
      <c r="L80" s="201">
        <v>63.12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5.35</v>
      </c>
      <c r="R80" s="201">
        <v>10.4</v>
      </c>
      <c r="S80" s="201">
        <v>6.48</v>
      </c>
      <c r="T80" s="201">
        <v>0</v>
      </c>
      <c r="U80" s="201">
        <v>274.60000000000002</v>
      </c>
      <c r="V80" s="201">
        <v>5.0999999999999996</v>
      </c>
      <c r="W80" s="201">
        <v>10.86</v>
      </c>
      <c r="X80" s="201">
        <v>36.380000000000003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158.44</v>
      </c>
      <c r="L81" s="201">
        <v>63.11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5.35</v>
      </c>
      <c r="R81" s="201">
        <v>10.4</v>
      </c>
      <c r="S81" s="201">
        <v>6.48</v>
      </c>
      <c r="T81" s="201">
        <v>0</v>
      </c>
      <c r="U81" s="201">
        <v>274.60000000000002</v>
      </c>
      <c r="V81" s="201">
        <v>5.0999999999999996</v>
      </c>
      <c r="W81" s="201">
        <v>10.86</v>
      </c>
      <c r="X81" s="201">
        <v>36.380000000000003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158.44</v>
      </c>
      <c r="L82" s="201">
        <v>63.11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5.35</v>
      </c>
      <c r="R82" s="201">
        <v>10.4</v>
      </c>
      <c r="S82" s="201">
        <v>6.48</v>
      </c>
      <c r="T82" s="201">
        <v>0</v>
      </c>
      <c r="U82" s="201">
        <v>274.60000000000002</v>
      </c>
      <c r="V82" s="201">
        <v>5.0999999999999996</v>
      </c>
      <c r="W82" s="201">
        <v>10.86</v>
      </c>
      <c r="X82" s="201">
        <v>36.380000000000003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158.44</v>
      </c>
      <c r="L83" s="201">
        <v>63.11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5.35</v>
      </c>
      <c r="R83" s="201">
        <v>10.4</v>
      </c>
      <c r="S83" s="201">
        <v>6.48</v>
      </c>
      <c r="T83" s="201">
        <v>0</v>
      </c>
      <c r="U83" s="201">
        <v>274.60000000000002</v>
      </c>
      <c r="V83" s="201">
        <v>5.0999999999999996</v>
      </c>
      <c r="W83" s="201">
        <v>10.86</v>
      </c>
      <c r="X83" s="201">
        <v>36.380000000000003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158.44</v>
      </c>
      <c r="L84" s="201">
        <v>63.11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5.35</v>
      </c>
      <c r="R84" s="201">
        <v>10.4</v>
      </c>
      <c r="S84" s="201">
        <v>6.48</v>
      </c>
      <c r="T84" s="201">
        <v>0</v>
      </c>
      <c r="U84" s="201">
        <v>274.60000000000002</v>
      </c>
      <c r="V84" s="201">
        <v>5.0999999999999996</v>
      </c>
      <c r="W84" s="201">
        <v>10.86</v>
      </c>
      <c r="X84" s="201">
        <v>36.380000000000003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158.44</v>
      </c>
      <c r="L85" s="201">
        <v>63.11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5.35</v>
      </c>
      <c r="R85" s="201">
        <v>10.4</v>
      </c>
      <c r="S85" s="201">
        <v>6.48</v>
      </c>
      <c r="T85" s="201">
        <v>0</v>
      </c>
      <c r="U85" s="201">
        <v>274.60000000000002</v>
      </c>
      <c r="V85" s="201">
        <v>5.0999999999999996</v>
      </c>
      <c r="W85" s="201">
        <v>10.86</v>
      </c>
      <c r="X85" s="201">
        <v>36.380000000000003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158.44</v>
      </c>
      <c r="L86" s="201">
        <v>63.11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5.35</v>
      </c>
      <c r="R86" s="201">
        <v>10.4</v>
      </c>
      <c r="S86" s="201">
        <v>6.48</v>
      </c>
      <c r="T86" s="201">
        <v>0</v>
      </c>
      <c r="U86" s="201">
        <v>274.60000000000002</v>
      </c>
      <c r="V86" s="201">
        <v>5.0999999999999996</v>
      </c>
      <c r="W86" s="201">
        <v>10.86</v>
      </c>
      <c r="X86" s="201">
        <v>36.380000000000003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158.44</v>
      </c>
      <c r="L87" s="201">
        <v>63.11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274.60000000000002</v>
      </c>
      <c r="V87" s="201">
        <v>5.0999999999999996</v>
      </c>
      <c r="W87" s="201">
        <v>10.86</v>
      </c>
      <c r="X87" s="201">
        <v>36.380000000000003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158.44</v>
      </c>
      <c r="L88" s="201">
        <v>63.11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274.60000000000002</v>
      </c>
      <c r="V88" s="201">
        <v>5.0999999999999996</v>
      </c>
      <c r="W88" s="201">
        <v>10.86</v>
      </c>
      <c r="X88" s="201">
        <v>36.380000000000003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158.44</v>
      </c>
      <c r="L89" s="201">
        <v>63.11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274.60000000000002</v>
      </c>
      <c r="V89" s="201">
        <v>5.0999999999999996</v>
      </c>
      <c r="W89" s="201">
        <v>10.86</v>
      </c>
      <c r="X89" s="201">
        <v>36.380000000000003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158.44</v>
      </c>
      <c r="L90" s="201">
        <v>63.11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274.60000000000002</v>
      </c>
      <c r="V90" s="201">
        <v>5.0999999999999996</v>
      </c>
      <c r="W90" s="201">
        <v>10.86</v>
      </c>
      <c r="X90" s="201">
        <v>36.380000000000003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63.11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5.35</v>
      </c>
      <c r="R91" s="201">
        <v>10.4</v>
      </c>
      <c r="S91" s="201">
        <v>6.48</v>
      </c>
      <c r="T91" s="201">
        <v>0</v>
      </c>
      <c r="U91" s="201">
        <v>274.60000000000002</v>
      </c>
      <c r="V91" s="201">
        <v>5.0999999999999996</v>
      </c>
      <c r="W91" s="201">
        <v>10.86</v>
      </c>
      <c r="X91" s="201">
        <v>36.380000000000003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63.11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5.35</v>
      </c>
      <c r="R92" s="201">
        <v>10.4</v>
      </c>
      <c r="S92" s="201">
        <v>6.48</v>
      </c>
      <c r="T92" s="201">
        <v>0</v>
      </c>
      <c r="U92" s="201">
        <v>274.60000000000002</v>
      </c>
      <c r="V92" s="201">
        <v>5.0999999999999996</v>
      </c>
      <c r="W92" s="201">
        <v>10.86</v>
      </c>
      <c r="X92" s="201">
        <v>36.380000000000003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35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63.11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5.35</v>
      </c>
      <c r="R93" s="201">
        <v>10.4</v>
      </c>
      <c r="S93" s="201">
        <v>6.48</v>
      </c>
      <c r="T93" s="201">
        <v>0</v>
      </c>
      <c r="U93" s="201">
        <v>274.60000000000002</v>
      </c>
      <c r="V93" s="201">
        <v>5.0999999999999996</v>
      </c>
      <c r="W93" s="201">
        <v>10.86</v>
      </c>
      <c r="X93" s="201">
        <v>36.380000000000003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63.11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5.35</v>
      </c>
      <c r="R94" s="201">
        <v>10.4</v>
      </c>
      <c r="S94" s="201">
        <v>6.48</v>
      </c>
      <c r="T94" s="201">
        <v>0</v>
      </c>
      <c r="U94" s="201">
        <v>274.60000000000002</v>
      </c>
      <c r="V94" s="201">
        <v>5.0999999999999996</v>
      </c>
      <c r="W94" s="201">
        <v>10.86</v>
      </c>
      <c r="X94" s="201">
        <v>36.380000000000003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63.11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5.35</v>
      </c>
      <c r="R95" s="201">
        <v>10.4</v>
      </c>
      <c r="S95" s="201">
        <v>6.48</v>
      </c>
      <c r="T95" s="201">
        <v>0</v>
      </c>
      <c r="U95" s="201">
        <v>274.60000000000002</v>
      </c>
      <c r="V95" s="201">
        <v>5.0999999999999996</v>
      </c>
      <c r="W95" s="201">
        <v>10.86</v>
      </c>
      <c r="X95" s="201">
        <v>36.380000000000003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55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63.11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5.35</v>
      </c>
      <c r="R96" s="201">
        <v>10.4</v>
      </c>
      <c r="S96" s="201">
        <v>6.48</v>
      </c>
      <c r="T96" s="201">
        <v>0</v>
      </c>
      <c r="U96" s="201">
        <v>274.60000000000002</v>
      </c>
      <c r="V96" s="201">
        <v>5.0999999999999996</v>
      </c>
      <c r="W96" s="201">
        <v>10.86</v>
      </c>
      <c r="X96" s="201">
        <v>36.380000000000003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55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63.11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5.35</v>
      </c>
      <c r="R97" s="201">
        <v>10.4</v>
      </c>
      <c r="S97" s="201">
        <v>6.48</v>
      </c>
      <c r="T97" s="201">
        <v>0</v>
      </c>
      <c r="U97" s="201">
        <v>274.60000000000002</v>
      </c>
      <c r="V97" s="201">
        <v>5.0999999999999996</v>
      </c>
      <c r="W97" s="201">
        <v>10.86</v>
      </c>
      <c r="X97" s="201">
        <v>36.380000000000003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51.27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63.11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5.35</v>
      </c>
      <c r="R98" s="201">
        <v>10.4</v>
      </c>
      <c r="S98" s="201">
        <v>6.48</v>
      </c>
      <c r="T98" s="201">
        <v>0</v>
      </c>
      <c r="U98" s="201">
        <v>274.60000000000002</v>
      </c>
      <c r="V98" s="201">
        <v>5.0999999999999996</v>
      </c>
      <c r="W98" s="201">
        <v>10.86</v>
      </c>
      <c r="X98" s="201">
        <v>36.380000000000003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34.6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2.9602950000000012</v>
      </c>
      <c r="L99">
        <f t="shared" si="0"/>
        <v>1.0870100000000007</v>
      </c>
      <c r="M99">
        <f t="shared" si="0"/>
        <v>0</v>
      </c>
      <c r="N99">
        <f t="shared" si="0"/>
        <v>0.69899500000000159</v>
      </c>
      <c r="O99">
        <f t="shared" si="0"/>
        <v>1.1736825000000013</v>
      </c>
      <c r="P99">
        <f t="shared" si="0"/>
        <v>1.6048399999999978</v>
      </c>
      <c r="Q99">
        <f t="shared" si="0"/>
        <v>0.1033075000000002</v>
      </c>
      <c r="R99">
        <f t="shared" si="0"/>
        <v>0.20312499999999972</v>
      </c>
      <c r="S99">
        <f t="shared" si="0"/>
        <v>0.12946750000000015</v>
      </c>
      <c r="T99">
        <f t="shared" si="0"/>
        <v>0</v>
      </c>
      <c r="U99">
        <f t="shared" si="0"/>
        <v>6.5731249999999832</v>
      </c>
      <c r="V99">
        <f t="shared" si="0"/>
        <v>0.1163500000000002</v>
      </c>
      <c r="W99">
        <f t="shared" si="0"/>
        <v>0.25892500000000018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1.1871000000000005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0.62896750000000001</v>
      </c>
      <c r="AN99">
        <f t="shared" si="0"/>
        <v>0</v>
      </c>
      <c r="AO99">
        <f t="shared" si="0"/>
        <v>0</v>
      </c>
      <c r="AP99">
        <f t="shared" si="0"/>
        <v>1.531537499999998</v>
      </c>
      <c r="AQ99">
        <f t="shared" si="0"/>
        <v>0.45210500000000081</v>
      </c>
      <c r="AR99">
        <f t="shared" si="0"/>
        <v>0.28234249999999983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318.14999999999998</v>
      </c>
      <c r="M3" s="201">
        <v>27.25</v>
      </c>
      <c r="N3" s="201">
        <v>35.19</v>
      </c>
      <c r="O3" s="201">
        <v>0</v>
      </c>
      <c r="P3" s="201">
        <v>41.38</v>
      </c>
      <c r="Q3" s="201">
        <v>6.47</v>
      </c>
      <c r="R3" s="201">
        <v>12.56</v>
      </c>
      <c r="S3" s="201">
        <v>7.82</v>
      </c>
      <c r="T3" s="201">
        <v>0</v>
      </c>
      <c r="U3" s="201">
        <v>59.14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318.14999999999998</v>
      </c>
      <c r="M4" s="201">
        <v>27.25</v>
      </c>
      <c r="N4" s="201">
        <v>35.19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59.16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273.26</v>
      </c>
      <c r="M5" s="201">
        <v>27.25</v>
      </c>
      <c r="N5" s="201">
        <v>35.19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59.16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192.78</v>
      </c>
      <c r="M6" s="201">
        <v>27.25</v>
      </c>
      <c r="N6" s="201">
        <v>35.19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59.16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107.85</v>
      </c>
      <c r="M7" s="201">
        <v>27.25</v>
      </c>
      <c r="N7" s="201">
        <v>35.19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59.16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67.61</v>
      </c>
      <c r="M8" s="201">
        <v>27.25</v>
      </c>
      <c r="N8" s="201">
        <v>35.19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59.16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67.61</v>
      </c>
      <c r="M9" s="201">
        <v>27.25</v>
      </c>
      <c r="N9" s="201">
        <v>35.19</v>
      </c>
      <c r="O9" s="201">
        <v>0</v>
      </c>
      <c r="P9" s="201">
        <v>41.38</v>
      </c>
      <c r="Q9" s="201">
        <v>5.84</v>
      </c>
      <c r="R9" s="201">
        <v>11.61</v>
      </c>
      <c r="S9" s="201">
        <v>7.82</v>
      </c>
      <c r="T9" s="201">
        <v>0</v>
      </c>
      <c r="U9" s="201">
        <v>59.16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67.61</v>
      </c>
      <c r="M10" s="201">
        <v>27.25</v>
      </c>
      <c r="N10" s="201">
        <v>35.19</v>
      </c>
      <c r="O10" s="201">
        <v>0</v>
      </c>
      <c r="P10" s="201">
        <v>41.38</v>
      </c>
      <c r="Q10" s="201">
        <v>5.84</v>
      </c>
      <c r="R10" s="201">
        <v>11.61</v>
      </c>
      <c r="S10" s="201">
        <v>7.82</v>
      </c>
      <c r="T10" s="201">
        <v>0</v>
      </c>
      <c r="U10" s="201">
        <v>59.16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10.02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67.61</v>
      </c>
      <c r="M11" s="201">
        <v>27.25</v>
      </c>
      <c r="N11" s="201">
        <v>35.19</v>
      </c>
      <c r="O11" s="201">
        <v>0</v>
      </c>
      <c r="P11" s="201">
        <v>41.38</v>
      </c>
      <c r="Q11" s="201">
        <v>5.84</v>
      </c>
      <c r="R11" s="201">
        <v>11.61</v>
      </c>
      <c r="S11" s="201">
        <v>7.82</v>
      </c>
      <c r="T11" s="201">
        <v>0</v>
      </c>
      <c r="U11" s="201">
        <v>60.1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10.02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67.61</v>
      </c>
      <c r="M12" s="201">
        <v>27.25</v>
      </c>
      <c r="N12" s="201">
        <v>35.19</v>
      </c>
      <c r="O12" s="201">
        <v>0</v>
      </c>
      <c r="P12" s="201">
        <v>41.38</v>
      </c>
      <c r="Q12" s="201">
        <v>5.84</v>
      </c>
      <c r="R12" s="201">
        <v>11.61</v>
      </c>
      <c r="S12" s="201">
        <v>7.82</v>
      </c>
      <c r="T12" s="201">
        <v>0</v>
      </c>
      <c r="U12" s="201">
        <v>60.33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10.02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67.61</v>
      </c>
      <c r="M13" s="201">
        <v>27.25</v>
      </c>
      <c r="N13" s="201">
        <v>35.19</v>
      </c>
      <c r="O13" s="201">
        <v>0</v>
      </c>
      <c r="P13" s="201">
        <v>41.38</v>
      </c>
      <c r="Q13" s="201">
        <v>5.84</v>
      </c>
      <c r="R13" s="201">
        <v>11.61</v>
      </c>
      <c r="S13" s="201">
        <v>7.82</v>
      </c>
      <c r="T13" s="201">
        <v>0</v>
      </c>
      <c r="U13" s="201">
        <v>60.33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10.02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73.430000000000007</v>
      </c>
      <c r="AQ13" s="201">
        <v>26.09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67.61</v>
      </c>
      <c r="M14" s="201">
        <v>27.25</v>
      </c>
      <c r="N14" s="201">
        <v>35.19</v>
      </c>
      <c r="O14" s="201">
        <v>0</v>
      </c>
      <c r="P14" s="201">
        <v>41.38</v>
      </c>
      <c r="Q14" s="201">
        <v>5.84</v>
      </c>
      <c r="R14" s="201">
        <v>11.61</v>
      </c>
      <c r="S14" s="201">
        <v>7.82</v>
      </c>
      <c r="T14" s="201">
        <v>0</v>
      </c>
      <c r="U14" s="201">
        <v>60.33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10.02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73.430000000000007</v>
      </c>
      <c r="AQ14" s="201">
        <v>26.09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125.56</v>
      </c>
      <c r="M15" s="201">
        <v>27.25</v>
      </c>
      <c r="N15" s="201">
        <v>35.19</v>
      </c>
      <c r="O15" s="201">
        <v>0</v>
      </c>
      <c r="P15" s="201">
        <v>41.38</v>
      </c>
      <c r="Q15" s="201">
        <v>3.87</v>
      </c>
      <c r="R15" s="201">
        <v>6.76</v>
      </c>
      <c r="S15" s="201">
        <v>3.86</v>
      </c>
      <c r="T15" s="201">
        <v>0</v>
      </c>
      <c r="U15" s="201">
        <v>60.33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10.02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48.29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125.56</v>
      </c>
      <c r="M16" s="201">
        <v>27.25</v>
      </c>
      <c r="N16" s="201">
        <v>35.19</v>
      </c>
      <c r="O16" s="201">
        <v>0</v>
      </c>
      <c r="P16" s="201">
        <v>41.38</v>
      </c>
      <c r="Q16" s="201">
        <v>3.87</v>
      </c>
      <c r="R16" s="201">
        <v>6.76</v>
      </c>
      <c r="S16" s="201">
        <v>3.86</v>
      </c>
      <c r="T16" s="201">
        <v>0</v>
      </c>
      <c r="U16" s="201">
        <v>60.33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10.02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48.29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125.56</v>
      </c>
      <c r="M17" s="201">
        <v>27.25</v>
      </c>
      <c r="N17" s="201">
        <v>35.19</v>
      </c>
      <c r="O17" s="201">
        <v>0</v>
      </c>
      <c r="P17" s="201">
        <v>41.38</v>
      </c>
      <c r="Q17" s="201">
        <v>3.86</v>
      </c>
      <c r="R17" s="201">
        <v>6.76</v>
      </c>
      <c r="S17" s="201">
        <v>3.86</v>
      </c>
      <c r="T17" s="201">
        <v>0</v>
      </c>
      <c r="U17" s="201">
        <v>60.33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10.02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19.32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125.56</v>
      </c>
      <c r="M18" s="201">
        <v>27.25</v>
      </c>
      <c r="N18" s="201">
        <v>35.19</v>
      </c>
      <c r="O18" s="201">
        <v>0</v>
      </c>
      <c r="P18" s="201">
        <v>41.38</v>
      </c>
      <c r="Q18" s="201">
        <v>3.86</v>
      </c>
      <c r="R18" s="201">
        <v>6.76</v>
      </c>
      <c r="S18" s="201">
        <v>3.86</v>
      </c>
      <c r="T18" s="201">
        <v>0</v>
      </c>
      <c r="U18" s="201">
        <v>60.33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10.02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19.32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125.56</v>
      </c>
      <c r="M19" s="201">
        <v>27.25</v>
      </c>
      <c r="N19" s="201">
        <v>35.19</v>
      </c>
      <c r="O19" s="201">
        <v>0</v>
      </c>
      <c r="P19" s="201">
        <v>41.38</v>
      </c>
      <c r="Q19" s="201">
        <v>3.86</v>
      </c>
      <c r="R19" s="201">
        <v>6.76</v>
      </c>
      <c r="S19" s="201">
        <v>3.86</v>
      </c>
      <c r="T19" s="201">
        <v>0</v>
      </c>
      <c r="U19" s="201">
        <v>60.33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10.02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19.32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125.56</v>
      </c>
      <c r="M20" s="201">
        <v>27.25</v>
      </c>
      <c r="N20" s="201">
        <v>35.19</v>
      </c>
      <c r="O20" s="201">
        <v>0</v>
      </c>
      <c r="P20" s="201">
        <v>41.38</v>
      </c>
      <c r="Q20" s="201">
        <v>3.86</v>
      </c>
      <c r="R20" s="201">
        <v>6.76</v>
      </c>
      <c r="S20" s="201">
        <v>3.86</v>
      </c>
      <c r="T20" s="201">
        <v>0</v>
      </c>
      <c r="U20" s="201">
        <v>60.33</v>
      </c>
      <c r="V20" s="201">
        <v>3.86</v>
      </c>
      <c r="W20" s="201">
        <v>13.12</v>
      </c>
      <c r="X20" s="201">
        <v>43.94</v>
      </c>
      <c r="Y20" s="201">
        <v>0</v>
      </c>
      <c r="Z20">
        <v>0</v>
      </c>
      <c r="AA20" s="201">
        <v>10.02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19.32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125.56</v>
      </c>
      <c r="M21" s="201">
        <v>27.25</v>
      </c>
      <c r="N21" s="201">
        <v>35.19</v>
      </c>
      <c r="O21" s="201">
        <v>0</v>
      </c>
      <c r="P21" s="201">
        <v>41.38</v>
      </c>
      <c r="Q21" s="201">
        <v>3.86</v>
      </c>
      <c r="R21" s="201">
        <v>6.76</v>
      </c>
      <c r="S21" s="201">
        <v>3.86</v>
      </c>
      <c r="T21" s="201">
        <v>0</v>
      </c>
      <c r="U21" s="201">
        <v>60.33</v>
      </c>
      <c r="V21" s="201">
        <v>3.86</v>
      </c>
      <c r="W21" s="201">
        <v>13.12</v>
      </c>
      <c r="X21" s="201">
        <v>43.94</v>
      </c>
      <c r="Y21" s="201">
        <v>0</v>
      </c>
      <c r="Z21">
        <v>0</v>
      </c>
      <c r="AA21" s="201">
        <v>10.02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19.32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125.56</v>
      </c>
      <c r="M22" s="201">
        <v>27.25</v>
      </c>
      <c r="N22" s="201">
        <v>35.19</v>
      </c>
      <c r="O22" s="201">
        <v>0</v>
      </c>
      <c r="P22" s="201">
        <v>41.38</v>
      </c>
      <c r="Q22" s="201">
        <v>3.86</v>
      </c>
      <c r="R22" s="201">
        <v>6.76</v>
      </c>
      <c r="S22" s="201">
        <v>3.86</v>
      </c>
      <c r="T22" s="201">
        <v>0</v>
      </c>
      <c r="U22" s="201">
        <v>60.33</v>
      </c>
      <c r="V22" s="201">
        <v>3.86</v>
      </c>
      <c r="W22" s="201">
        <v>13.12</v>
      </c>
      <c r="X22" s="201">
        <v>43.94</v>
      </c>
      <c r="Y22" s="201">
        <v>0</v>
      </c>
      <c r="Z22">
        <v>0</v>
      </c>
      <c r="AA22" s="201">
        <v>10.02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19.32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125.56</v>
      </c>
      <c r="M23" s="201">
        <v>27.25</v>
      </c>
      <c r="N23" s="201">
        <v>35.19</v>
      </c>
      <c r="O23" s="201">
        <v>0</v>
      </c>
      <c r="P23" s="201">
        <v>41.38</v>
      </c>
      <c r="Q23" s="201">
        <v>3.86</v>
      </c>
      <c r="R23" s="201">
        <v>6.76</v>
      </c>
      <c r="S23" s="201">
        <v>3.86</v>
      </c>
      <c r="T23" s="201">
        <v>0</v>
      </c>
      <c r="U23" s="201">
        <v>60.33</v>
      </c>
      <c r="V23" s="201">
        <v>3.86</v>
      </c>
      <c r="W23" s="201">
        <v>13.12</v>
      </c>
      <c r="X23" s="201">
        <v>43.94</v>
      </c>
      <c r="Y23" s="201">
        <v>0</v>
      </c>
      <c r="Z23">
        <v>0</v>
      </c>
      <c r="AA23" s="201">
        <v>10.02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35.33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125.56</v>
      </c>
      <c r="M24" s="201">
        <v>27.25</v>
      </c>
      <c r="N24" s="201">
        <v>35.19</v>
      </c>
      <c r="O24" s="201">
        <v>0</v>
      </c>
      <c r="P24" s="201">
        <v>41.38</v>
      </c>
      <c r="Q24" s="201">
        <v>3.86</v>
      </c>
      <c r="R24" s="201">
        <v>6.76</v>
      </c>
      <c r="S24" s="201">
        <v>3.86</v>
      </c>
      <c r="T24" s="201">
        <v>0</v>
      </c>
      <c r="U24" s="201">
        <v>60.33</v>
      </c>
      <c r="V24" s="201">
        <v>3.86</v>
      </c>
      <c r="W24" s="201">
        <v>13.12</v>
      </c>
      <c r="X24" s="201">
        <v>43.94</v>
      </c>
      <c r="Y24" s="201">
        <v>0</v>
      </c>
      <c r="Z24">
        <v>0</v>
      </c>
      <c r="AA24" s="201">
        <v>10.02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35.33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4.9000000000000004</v>
      </c>
      <c r="L25" s="201">
        <v>125.56</v>
      </c>
      <c r="M25" s="201">
        <v>27.25</v>
      </c>
      <c r="N25" s="201">
        <v>35.19</v>
      </c>
      <c r="O25" s="201">
        <v>0</v>
      </c>
      <c r="P25" s="201">
        <v>41.38</v>
      </c>
      <c r="Q25" s="201">
        <v>3.86</v>
      </c>
      <c r="R25" s="201">
        <v>6.76</v>
      </c>
      <c r="S25" s="201">
        <v>3.86</v>
      </c>
      <c r="T25" s="201">
        <v>0</v>
      </c>
      <c r="U25" s="201">
        <v>60.33</v>
      </c>
      <c r="V25" s="201">
        <v>3.86</v>
      </c>
      <c r="W25" s="201">
        <v>13.12</v>
      </c>
      <c r="X25" s="201">
        <v>43.94</v>
      </c>
      <c r="Y25" s="201">
        <v>0</v>
      </c>
      <c r="Z25">
        <v>0</v>
      </c>
      <c r="AA25" s="201">
        <v>10.02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19.32</v>
      </c>
      <c r="AQ25" s="201">
        <v>17.690000000000001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4.9000000000000004</v>
      </c>
      <c r="L26" s="201">
        <v>125.56</v>
      </c>
      <c r="M26" s="201">
        <v>27.25</v>
      </c>
      <c r="N26" s="201">
        <v>35.19</v>
      </c>
      <c r="O26" s="201">
        <v>0</v>
      </c>
      <c r="P26" s="201">
        <v>41.38</v>
      </c>
      <c r="Q26" s="201">
        <v>3.86</v>
      </c>
      <c r="R26" s="201">
        <v>6.76</v>
      </c>
      <c r="S26" s="201">
        <v>3.86</v>
      </c>
      <c r="T26" s="201">
        <v>0</v>
      </c>
      <c r="U26" s="201">
        <v>60.33</v>
      </c>
      <c r="V26" s="201">
        <v>3.86</v>
      </c>
      <c r="W26" s="201">
        <v>13.12</v>
      </c>
      <c r="X26" s="201">
        <v>43.94</v>
      </c>
      <c r="Y26" s="201">
        <v>0</v>
      </c>
      <c r="Z26">
        <v>0</v>
      </c>
      <c r="AA26" s="201">
        <v>10.02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125.56</v>
      </c>
      <c r="M27" s="201">
        <v>27.25</v>
      </c>
      <c r="N27" s="201">
        <v>35.19</v>
      </c>
      <c r="O27" s="201">
        <v>0</v>
      </c>
      <c r="P27" s="201">
        <v>41.38</v>
      </c>
      <c r="Q27" s="201">
        <v>3.86</v>
      </c>
      <c r="R27" s="201">
        <v>6.76</v>
      </c>
      <c r="S27" s="201">
        <v>3.86</v>
      </c>
      <c r="T27" s="201">
        <v>0</v>
      </c>
      <c r="U27" s="201">
        <v>60.33</v>
      </c>
      <c r="V27" s="201">
        <v>6.16</v>
      </c>
      <c r="W27" s="201">
        <v>13.12</v>
      </c>
      <c r="X27" s="201">
        <v>43.94</v>
      </c>
      <c r="Y27" s="201">
        <v>0</v>
      </c>
      <c r="Z27">
        <v>0</v>
      </c>
      <c r="AA27" s="201">
        <v>10.02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4.67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4.9000000000000004</v>
      </c>
      <c r="L28" s="201">
        <v>125.56</v>
      </c>
      <c r="M28" s="201">
        <v>27.25</v>
      </c>
      <c r="N28" s="201">
        <v>35.19</v>
      </c>
      <c r="O28" s="201">
        <v>0</v>
      </c>
      <c r="P28" s="201">
        <v>41.38</v>
      </c>
      <c r="Q28" s="201">
        <v>3.86</v>
      </c>
      <c r="R28" s="201">
        <v>6.76</v>
      </c>
      <c r="S28" s="201">
        <v>3.86</v>
      </c>
      <c r="T28" s="201">
        <v>0</v>
      </c>
      <c r="U28" s="201">
        <v>60.33</v>
      </c>
      <c r="V28" s="201">
        <v>6.16</v>
      </c>
      <c r="W28" s="201">
        <v>13.12</v>
      </c>
      <c r="X28" s="201">
        <v>43.94</v>
      </c>
      <c r="Y28" s="201">
        <v>0</v>
      </c>
      <c r="Z28">
        <v>0</v>
      </c>
      <c r="AA28" s="201">
        <v>10.02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9.67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4.9000000000000004</v>
      </c>
      <c r="L29" s="201">
        <v>125.56</v>
      </c>
      <c r="M29" s="201">
        <v>27.25</v>
      </c>
      <c r="N29" s="201">
        <v>35.19</v>
      </c>
      <c r="O29" s="201">
        <v>0</v>
      </c>
      <c r="P29" s="201">
        <v>41.38</v>
      </c>
      <c r="Q29" s="201">
        <v>3.88</v>
      </c>
      <c r="R29" s="201">
        <v>6.87</v>
      </c>
      <c r="S29" s="201">
        <v>4.62</v>
      </c>
      <c r="T29" s="201">
        <v>0</v>
      </c>
      <c r="U29" s="201">
        <v>60.33</v>
      </c>
      <c r="V29" s="201">
        <v>6.16</v>
      </c>
      <c r="W29" s="201">
        <v>13.12</v>
      </c>
      <c r="X29" s="201">
        <v>43.94</v>
      </c>
      <c r="Y29" s="201">
        <v>0</v>
      </c>
      <c r="Z29">
        <v>0</v>
      </c>
      <c r="AA29" s="201">
        <v>10.02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12.8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4.9000000000000004</v>
      </c>
      <c r="L30" s="201">
        <v>125.56</v>
      </c>
      <c r="M30" s="201">
        <v>27.25</v>
      </c>
      <c r="N30" s="201">
        <v>35.19</v>
      </c>
      <c r="O30" s="201">
        <v>0</v>
      </c>
      <c r="P30" s="201">
        <v>41.38</v>
      </c>
      <c r="Q30" s="201">
        <v>3.88</v>
      </c>
      <c r="R30" s="201">
        <v>6.87</v>
      </c>
      <c r="S30" s="201">
        <v>3.86</v>
      </c>
      <c r="T30" s="201">
        <v>0</v>
      </c>
      <c r="U30" s="201">
        <v>60.33</v>
      </c>
      <c r="V30" s="201">
        <v>6.16</v>
      </c>
      <c r="W30" s="201">
        <v>13.12</v>
      </c>
      <c r="X30" s="201">
        <v>43.94</v>
      </c>
      <c r="Y30" s="201">
        <v>0</v>
      </c>
      <c r="Z30">
        <v>0</v>
      </c>
      <c r="AA30" s="201">
        <v>10.02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4.8899999999999997</v>
      </c>
      <c r="L31" s="201">
        <v>125.56</v>
      </c>
      <c r="M31" s="201">
        <v>27.26</v>
      </c>
      <c r="N31" s="201">
        <v>35.18</v>
      </c>
      <c r="O31" s="201">
        <v>0</v>
      </c>
      <c r="P31" s="201">
        <v>41.38</v>
      </c>
      <c r="Q31" s="201">
        <v>3.88</v>
      </c>
      <c r="R31" s="201">
        <v>6.87</v>
      </c>
      <c r="S31" s="201">
        <v>3.86</v>
      </c>
      <c r="T31" s="201">
        <v>0</v>
      </c>
      <c r="U31" s="201">
        <v>60.33</v>
      </c>
      <c r="V31" s="201">
        <v>3.86</v>
      </c>
      <c r="W31" s="201">
        <v>13.12</v>
      </c>
      <c r="X31" s="201">
        <v>43.94</v>
      </c>
      <c r="Y31" s="201">
        <v>0</v>
      </c>
      <c r="Z31">
        <v>0</v>
      </c>
      <c r="AA31" s="201">
        <v>10.02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4.8899999999999997</v>
      </c>
      <c r="L32" s="201">
        <v>125.56</v>
      </c>
      <c r="M32" s="201">
        <v>27.26</v>
      </c>
      <c r="N32" s="201">
        <v>35.18</v>
      </c>
      <c r="O32" s="201">
        <v>0</v>
      </c>
      <c r="P32" s="201">
        <v>41.38</v>
      </c>
      <c r="Q32" s="201">
        <v>3.92</v>
      </c>
      <c r="R32" s="201">
        <v>6.92</v>
      </c>
      <c r="S32" s="201">
        <v>3.86</v>
      </c>
      <c r="T32" s="201">
        <v>0</v>
      </c>
      <c r="U32" s="201">
        <v>60.33</v>
      </c>
      <c r="V32" s="201">
        <v>3.86</v>
      </c>
      <c r="W32" s="201">
        <v>13.12</v>
      </c>
      <c r="X32" s="201">
        <v>43.94</v>
      </c>
      <c r="Y32" s="201">
        <v>0</v>
      </c>
      <c r="Z32">
        <v>0</v>
      </c>
      <c r="AA32" s="201">
        <v>10.02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4.8899999999999997</v>
      </c>
      <c r="L33" s="201">
        <v>125.56</v>
      </c>
      <c r="M33" s="201">
        <v>27.26</v>
      </c>
      <c r="N33" s="201">
        <v>35.18</v>
      </c>
      <c r="O33" s="201">
        <v>0</v>
      </c>
      <c r="P33" s="201">
        <v>41.38</v>
      </c>
      <c r="Q33" s="201">
        <v>3.92</v>
      </c>
      <c r="R33" s="201">
        <v>6.92</v>
      </c>
      <c r="S33" s="201">
        <v>3.86</v>
      </c>
      <c r="T33" s="201">
        <v>0</v>
      </c>
      <c r="U33" s="201">
        <v>60.15</v>
      </c>
      <c r="V33" s="201">
        <v>3.86</v>
      </c>
      <c r="W33" s="201">
        <v>6.76</v>
      </c>
      <c r="X33" s="201">
        <v>24.14</v>
      </c>
      <c r="Y33" s="201">
        <v>0</v>
      </c>
      <c r="Z33">
        <v>0</v>
      </c>
      <c r="AA33" s="201">
        <v>10.02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4.8899999999999997</v>
      </c>
      <c r="L34" s="201">
        <v>125.56</v>
      </c>
      <c r="M34" s="201">
        <v>27.26</v>
      </c>
      <c r="N34" s="201">
        <v>35.18</v>
      </c>
      <c r="O34" s="201">
        <v>0</v>
      </c>
      <c r="P34" s="201">
        <v>41.38</v>
      </c>
      <c r="Q34" s="201">
        <v>3.92</v>
      </c>
      <c r="R34" s="201">
        <v>6.92</v>
      </c>
      <c r="S34" s="201">
        <v>3.86</v>
      </c>
      <c r="T34" s="201">
        <v>0</v>
      </c>
      <c r="U34" s="201">
        <v>60.15</v>
      </c>
      <c r="V34" s="201">
        <v>3.86</v>
      </c>
      <c r="W34" s="201">
        <v>6.76</v>
      </c>
      <c r="X34" s="201">
        <v>24.14</v>
      </c>
      <c r="Y34" s="201">
        <v>0</v>
      </c>
      <c r="Z34">
        <v>0</v>
      </c>
      <c r="AA34" s="201">
        <v>10.02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4.8899999999999997</v>
      </c>
      <c r="L35" s="201">
        <v>125.56</v>
      </c>
      <c r="M35" s="201">
        <v>27.26</v>
      </c>
      <c r="N35" s="201">
        <v>35.18</v>
      </c>
      <c r="O35" s="201">
        <v>0</v>
      </c>
      <c r="P35" s="201">
        <v>41.38</v>
      </c>
      <c r="Q35" s="201">
        <v>3.92</v>
      </c>
      <c r="R35" s="201">
        <v>6.92</v>
      </c>
      <c r="S35" s="201">
        <v>3.86</v>
      </c>
      <c r="T35" s="201">
        <v>0</v>
      </c>
      <c r="U35" s="201">
        <v>60.15</v>
      </c>
      <c r="V35" s="201">
        <v>3.86</v>
      </c>
      <c r="W35" s="201">
        <v>6.76</v>
      </c>
      <c r="X35" s="201">
        <v>24.14</v>
      </c>
      <c r="Y35" s="201">
        <v>0</v>
      </c>
      <c r="Z35">
        <v>0</v>
      </c>
      <c r="AA35" s="201">
        <v>10.02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4.8899999999999997</v>
      </c>
      <c r="L36" s="201">
        <v>125.56</v>
      </c>
      <c r="M36" s="201">
        <v>27.26</v>
      </c>
      <c r="N36" s="201">
        <v>35.18</v>
      </c>
      <c r="O36" s="201">
        <v>0</v>
      </c>
      <c r="P36" s="201">
        <v>41.38</v>
      </c>
      <c r="Q36" s="201">
        <v>3.92</v>
      </c>
      <c r="R36" s="201">
        <v>6.92</v>
      </c>
      <c r="S36" s="201">
        <v>3.86</v>
      </c>
      <c r="T36" s="201">
        <v>0</v>
      </c>
      <c r="U36" s="201">
        <v>60.15</v>
      </c>
      <c r="V36" s="201">
        <v>3.86</v>
      </c>
      <c r="W36" s="201">
        <v>6.76</v>
      </c>
      <c r="X36" s="201">
        <v>24.14</v>
      </c>
      <c r="Y36" s="201">
        <v>0</v>
      </c>
      <c r="Z36">
        <v>0</v>
      </c>
      <c r="AA36" s="201">
        <v>10.02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4.8899999999999997</v>
      </c>
      <c r="L37" s="201">
        <v>125.56</v>
      </c>
      <c r="M37" s="201">
        <v>27.26</v>
      </c>
      <c r="N37" s="201">
        <v>35.18</v>
      </c>
      <c r="O37" s="201">
        <v>0</v>
      </c>
      <c r="P37" s="201">
        <v>41.38</v>
      </c>
      <c r="Q37" s="201">
        <v>3.92</v>
      </c>
      <c r="R37" s="201">
        <v>6.92</v>
      </c>
      <c r="S37" s="201">
        <v>3.86</v>
      </c>
      <c r="T37" s="201">
        <v>0</v>
      </c>
      <c r="U37" s="201">
        <v>60.15</v>
      </c>
      <c r="V37" s="201">
        <v>3.86</v>
      </c>
      <c r="W37" s="201">
        <v>6.76</v>
      </c>
      <c r="X37" s="201">
        <v>24.14</v>
      </c>
      <c r="Y37" s="201">
        <v>0</v>
      </c>
      <c r="Z37">
        <v>0</v>
      </c>
      <c r="AA37" s="201">
        <v>10.02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4.8899999999999997</v>
      </c>
      <c r="L38" s="201">
        <v>125.56</v>
      </c>
      <c r="M38" s="201">
        <v>27.26</v>
      </c>
      <c r="N38" s="201">
        <v>35.18</v>
      </c>
      <c r="O38" s="201">
        <v>0</v>
      </c>
      <c r="P38" s="201">
        <v>41.38</v>
      </c>
      <c r="Q38" s="201">
        <v>3.92</v>
      </c>
      <c r="R38" s="201">
        <v>6.92</v>
      </c>
      <c r="S38" s="201">
        <v>3.86</v>
      </c>
      <c r="T38" s="201">
        <v>0</v>
      </c>
      <c r="U38" s="201">
        <v>60.15</v>
      </c>
      <c r="V38" s="201">
        <v>3.86</v>
      </c>
      <c r="W38" s="201">
        <v>6.76</v>
      </c>
      <c r="X38" s="201">
        <v>24.14</v>
      </c>
      <c r="Y38" s="201">
        <v>0</v>
      </c>
      <c r="Z38">
        <v>0</v>
      </c>
      <c r="AA38" s="201">
        <v>10.02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4.8899999999999997</v>
      </c>
      <c r="L39" s="201">
        <v>125.56</v>
      </c>
      <c r="M39" s="201">
        <v>27.26</v>
      </c>
      <c r="N39" s="201">
        <v>34.58</v>
      </c>
      <c r="O39" s="201">
        <v>0</v>
      </c>
      <c r="P39" s="201">
        <v>41.28</v>
      </c>
      <c r="Q39" s="201">
        <v>3.9</v>
      </c>
      <c r="R39" s="201">
        <v>6.9</v>
      </c>
      <c r="S39" s="201">
        <v>3.86</v>
      </c>
      <c r="T39" s="201">
        <v>0</v>
      </c>
      <c r="U39" s="201">
        <v>60.15</v>
      </c>
      <c r="V39" s="201">
        <v>3.86</v>
      </c>
      <c r="W39" s="201">
        <v>6.76</v>
      </c>
      <c r="X39" s="201">
        <v>24.14</v>
      </c>
      <c r="Y39" s="201">
        <v>0</v>
      </c>
      <c r="Z39">
        <v>0</v>
      </c>
      <c r="AA39" s="201">
        <v>10.02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4.8899999999999997</v>
      </c>
      <c r="L40" s="201">
        <v>125.56</v>
      </c>
      <c r="M40" s="201">
        <v>27.26</v>
      </c>
      <c r="N40" s="201">
        <v>35.19</v>
      </c>
      <c r="O40" s="201">
        <v>0</v>
      </c>
      <c r="P40" s="201">
        <v>41.38</v>
      </c>
      <c r="Q40" s="201">
        <v>3.9</v>
      </c>
      <c r="R40" s="201">
        <v>6.9</v>
      </c>
      <c r="S40" s="201">
        <v>3.86</v>
      </c>
      <c r="T40" s="201">
        <v>0</v>
      </c>
      <c r="U40" s="201">
        <v>60.15</v>
      </c>
      <c r="V40" s="201">
        <v>3.86</v>
      </c>
      <c r="W40" s="201">
        <v>6.76</v>
      </c>
      <c r="X40" s="201">
        <v>24.14</v>
      </c>
      <c r="Y40" s="201">
        <v>0</v>
      </c>
      <c r="Z40">
        <v>0</v>
      </c>
      <c r="AA40" s="201">
        <v>10.02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4.8899999999999997</v>
      </c>
      <c r="L41" s="201">
        <v>125.56</v>
      </c>
      <c r="M41" s="201">
        <v>27.26</v>
      </c>
      <c r="N41" s="201">
        <v>35.19</v>
      </c>
      <c r="O41" s="201">
        <v>0</v>
      </c>
      <c r="P41" s="201">
        <v>41.38</v>
      </c>
      <c r="Q41" s="201">
        <v>3.9</v>
      </c>
      <c r="R41" s="201">
        <v>6.9</v>
      </c>
      <c r="S41" s="201">
        <v>3.86</v>
      </c>
      <c r="T41" s="201">
        <v>0</v>
      </c>
      <c r="U41" s="201">
        <v>60.15</v>
      </c>
      <c r="V41" s="201">
        <v>3.86</v>
      </c>
      <c r="W41" s="201">
        <v>6.76</v>
      </c>
      <c r="X41" s="201">
        <v>24.14</v>
      </c>
      <c r="Y41" s="201">
        <v>0</v>
      </c>
      <c r="Z41">
        <v>0</v>
      </c>
      <c r="AA41" s="201">
        <v>10.02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4.8899999999999997</v>
      </c>
      <c r="L42" s="201">
        <v>125.56</v>
      </c>
      <c r="M42" s="201">
        <v>27.26</v>
      </c>
      <c r="N42" s="201">
        <v>35.19</v>
      </c>
      <c r="O42" s="201">
        <v>0</v>
      </c>
      <c r="P42" s="201">
        <v>41.38</v>
      </c>
      <c r="Q42" s="201">
        <v>3.9</v>
      </c>
      <c r="R42" s="201">
        <v>6.9</v>
      </c>
      <c r="S42" s="201">
        <v>3.86</v>
      </c>
      <c r="T42" s="201">
        <v>0</v>
      </c>
      <c r="U42" s="201">
        <v>60.15</v>
      </c>
      <c r="V42" s="201">
        <v>3.86</v>
      </c>
      <c r="W42" s="201">
        <v>6.76</v>
      </c>
      <c r="X42" s="201">
        <v>24.14</v>
      </c>
      <c r="Y42" s="201">
        <v>0</v>
      </c>
      <c r="Z42">
        <v>0</v>
      </c>
      <c r="AA42" s="201">
        <v>10.02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4.8899999999999997</v>
      </c>
      <c r="L43" s="201">
        <v>125.56</v>
      </c>
      <c r="M43" s="201">
        <v>26.36</v>
      </c>
      <c r="N43" s="201">
        <v>35.19</v>
      </c>
      <c r="O43" s="201">
        <v>0</v>
      </c>
      <c r="P43" s="201">
        <v>41.38</v>
      </c>
      <c r="Q43" s="201">
        <v>3.9</v>
      </c>
      <c r="R43" s="201">
        <v>6.9</v>
      </c>
      <c r="S43" s="201">
        <v>3.86</v>
      </c>
      <c r="T43" s="201">
        <v>0</v>
      </c>
      <c r="U43" s="201">
        <v>60.01</v>
      </c>
      <c r="V43" s="201">
        <v>3.86</v>
      </c>
      <c r="W43" s="201">
        <v>6.76</v>
      </c>
      <c r="X43" s="201">
        <v>24.14</v>
      </c>
      <c r="Y43" s="201">
        <v>0</v>
      </c>
      <c r="Z43">
        <v>0</v>
      </c>
      <c r="AA43" s="201">
        <v>10.02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19.52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4.8899999999999997</v>
      </c>
      <c r="L44" s="201">
        <v>125.56</v>
      </c>
      <c r="M44" s="201">
        <v>27.25</v>
      </c>
      <c r="N44" s="201">
        <v>35.19</v>
      </c>
      <c r="O44" s="201">
        <v>0</v>
      </c>
      <c r="P44" s="201">
        <v>41.38</v>
      </c>
      <c r="Q44" s="201">
        <v>3.9</v>
      </c>
      <c r="R44" s="201">
        <v>6.9</v>
      </c>
      <c r="S44" s="201">
        <v>3.86</v>
      </c>
      <c r="T44" s="201">
        <v>0</v>
      </c>
      <c r="U44" s="201">
        <v>60.01</v>
      </c>
      <c r="V44" s="201">
        <v>3.86</v>
      </c>
      <c r="W44" s="201">
        <v>6.76</v>
      </c>
      <c r="X44" s="201">
        <v>24.14</v>
      </c>
      <c r="Y44" s="201">
        <v>0</v>
      </c>
      <c r="Z44">
        <v>0</v>
      </c>
      <c r="AA44" s="201">
        <v>10.02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19.52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4.8899999999999997</v>
      </c>
      <c r="L45" s="201">
        <v>125.56</v>
      </c>
      <c r="M45" s="201">
        <v>27.25</v>
      </c>
      <c r="N45" s="201">
        <v>35.19</v>
      </c>
      <c r="O45" s="201">
        <v>0</v>
      </c>
      <c r="P45" s="201">
        <v>41.38</v>
      </c>
      <c r="Q45" s="201">
        <v>3.9</v>
      </c>
      <c r="R45" s="201">
        <v>6.9</v>
      </c>
      <c r="S45" s="201">
        <v>3.86</v>
      </c>
      <c r="T45" s="201">
        <v>0</v>
      </c>
      <c r="U45" s="201">
        <v>60.01</v>
      </c>
      <c r="V45" s="201">
        <v>3.86</v>
      </c>
      <c r="W45" s="201">
        <v>13.12</v>
      </c>
      <c r="X45" s="201">
        <v>43.94</v>
      </c>
      <c r="Y45" s="201">
        <v>0</v>
      </c>
      <c r="Z45">
        <v>0</v>
      </c>
      <c r="AA45" s="201">
        <v>10.02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14.29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4.8899999999999997</v>
      </c>
      <c r="L46" s="201">
        <v>125.56</v>
      </c>
      <c r="M46" s="201">
        <v>27.25</v>
      </c>
      <c r="N46" s="201">
        <v>35.19</v>
      </c>
      <c r="O46" s="201">
        <v>0</v>
      </c>
      <c r="P46" s="201">
        <v>41.38</v>
      </c>
      <c r="Q46" s="201">
        <v>3.9</v>
      </c>
      <c r="R46" s="201">
        <v>6.9</v>
      </c>
      <c r="S46" s="201">
        <v>3.86</v>
      </c>
      <c r="T46" s="201">
        <v>0</v>
      </c>
      <c r="U46" s="201">
        <v>60.01</v>
      </c>
      <c r="V46" s="201">
        <v>3.86</v>
      </c>
      <c r="W46" s="201">
        <v>13.12</v>
      </c>
      <c r="X46" s="201">
        <v>43.94</v>
      </c>
      <c r="Y46" s="201">
        <v>0</v>
      </c>
      <c r="Z46">
        <v>0</v>
      </c>
      <c r="AA46" s="201">
        <v>10.02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14.29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4.8899999999999997</v>
      </c>
      <c r="L47" s="201">
        <v>125.56</v>
      </c>
      <c r="M47" s="201">
        <v>27.25</v>
      </c>
      <c r="N47" s="201">
        <v>35.19</v>
      </c>
      <c r="O47" s="201">
        <v>0</v>
      </c>
      <c r="P47" s="201">
        <v>41.38</v>
      </c>
      <c r="Q47" s="201">
        <v>3.9</v>
      </c>
      <c r="R47" s="201">
        <v>6.9</v>
      </c>
      <c r="S47" s="201">
        <v>3.86</v>
      </c>
      <c r="T47" s="201">
        <v>0</v>
      </c>
      <c r="U47" s="201">
        <v>60.01</v>
      </c>
      <c r="V47" s="201">
        <v>3.86</v>
      </c>
      <c r="W47" s="201">
        <v>13.03</v>
      </c>
      <c r="X47" s="201">
        <v>43.94</v>
      </c>
      <c r="Y47" s="201">
        <v>0</v>
      </c>
      <c r="Z47">
        <v>0</v>
      </c>
      <c r="AA47" s="201">
        <v>10.02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14.29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4.9000000000000004</v>
      </c>
      <c r="L48" s="201">
        <v>125.56</v>
      </c>
      <c r="M48" s="201">
        <v>27.25</v>
      </c>
      <c r="N48" s="201">
        <v>35.19</v>
      </c>
      <c r="O48" s="201">
        <v>0</v>
      </c>
      <c r="P48" s="201">
        <v>41.38</v>
      </c>
      <c r="Q48" s="201">
        <v>3.9</v>
      </c>
      <c r="R48" s="201">
        <v>6.9</v>
      </c>
      <c r="S48" s="201">
        <v>3.86</v>
      </c>
      <c r="T48" s="201">
        <v>0</v>
      </c>
      <c r="U48" s="201">
        <v>60.01</v>
      </c>
      <c r="V48" s="201">
        <v>3.86</v>
      </c>
      <c r="W48" s="201">
        <v>13.12</v>
      </c>
      <c r="X48" s="201">
        <v>43.94</v>
      </c>
      <c r="Y48" s="201">
        <v>0</v>
      </c>
      <c r="Z48">
        <v>0</v>
      </c>
      <c r="AA48" s="201">
        <v>10.02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14.29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4.9000000000000004</v>
      </c>
      <c r="L49" s="201">
        <v>125.56</v>
      </c>
      <c r="M49" s="201">
        <v>27.25</v>
      </c>
      <c r="N49" s="201">
        <v>35.19</v>
      </c>
      <c r="O49" s="201">
        <v>0</v>
      </c>
      <c r="P49" s="201">
        <v>41.38</v>
      </c>
      <c r="Q49" s="201">
        <v>3.92</v>
      </c>
      <c r="R49" s="201">
        <v>6.9</v>
      </c>
      <c r="S49" s="201">
        <v>3.89</v>
      </c>
      <c r="T49" s="201">
        <v>0</v>
      </c>
      <c r="U49" s="201">
        <v>60.01</v>
      </c>
      <c r="V49" s="201">
        <v>3.86</v>
      </c>
      <c r="W49" s="201">
        <v>13.12</v>
      </c>
      <c r="X49" s="201">
        <v>43.94</v>
      </c>
      <c r="Y49" s="201">
        <v>0</v>
      </c>
      <c r="Z49">
        <v>0</v>
      </c>
      <c r="AA49" s="201">
        <v>10.02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4.9000000000000004</v>
      </c>
      <c r="L50" s="201">
        <v>125.56</v>
      </c>
      <c r="M50" s="201">
        <v>27.25</v>
      </c>
      <c r="N50" s="201">
        <v>35.19</v>
      </c>
      <c r="O50" s="201">
        <v>0</v>
      </c>
      <c r="P50" s="201">
        <v>41.38</v>
      </c>
      <c r="Q50" s="201">
        <v>3.92</v>
      </c>
      <c r="R50" s="201">
        <v>6.9</v>
      </c>
      <c r="S50" s="201">
        <v>3.89</v>
      </c>
      <c r="T50" s="201">
        <v>0</v>
      </c>
      <c r="U50" s="201">
        <v>60.01</v>
      </c>
      <c r="V50" s="201">
        <v>3.86</v>
      </c>
      <c r="W50" s="201">
        <v>13.12</v>
      </c>
      <c r="X50" s="201">
        <v>43.94</v>
      </c>
      <c r="Y50" s="201">
        <v>0</v>
      </c>
      <c r="Z50">
        <v>0</v>
      </c>
      <c r="AA50" s="201">
        <v>10.02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4.9000000000000004</v>
      </c>
      <c r="L51" s="201">
        <v>125.56</v>
      </c>
      <c r="M51" s="201">
        <v>27.25</v>
      </c>
      <c r="N51" s="201">
        <v>35.19</v>
      </c>
      <c r="O51" s="201">
        <v>0</v>
      </c>
      <c r="P51" s="201">
        <v>41.38</v>
      </c>
      <c r="Q51" s="201">
        <v>3.94</v>
      </c>
      <c r="R51" s="201">
        <v>6.99</v>
      </c>
      <c r="S51" s="201">
        <v>3.86</v>
      </c>
      <c r="T51" s="201">
        <v>0</v>
      </c>
      <c r="U51" s="201">
        <v>60.01</v>
      </c>
      <c r="V51" s="201">
        <v>6.16</v>
      </c>
      <c r="W51" s="201">
        <v>13.12</v>
      </c>
      <c r="X51" s="201">
        <v>43.94</v>
      </c>
      <c r="Y51" s="201">
        <v>0</v>
      </c>
      <c r="Z51">
        <v>0</v>
      </c>
      <c r="AA51" s="201">
        <v>10.02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4.9000000000000004</v>
      </c>
      <c r="L52" s="201">
        <v>125.56</v>
      </c>
      <c r="M52" s="201">
        <v>27.25</v>
      </c>
      <c r="N52" s="201">
        <v>35.19</v>
      </c>
      <c r="O52" s="201">
        <v>0</v>
      </c>
      <c r="P52" s="201">
        <v>41.38</v>
      </c>
      <c r="Q52" s="201">
        <v>3.86</v>
      </c>
      <c r="R52" s="201">
        <v>6.76</v>
      </c>
      <c r="S52" s="201">
        <v>3.86</v>
      </c>
      <c r="T52" s="201">
        <v>0</v>
      </c>
      <c r="U52" s="201">
        <v>60.01</v>
      </c>
      <c r="V52" s="201">
        <v>6.16</v>
      </c>
      <c r="W52" s="201">
        <v>13.12</v>
      </c>
      <c r="X52" s="201">
        <v>43.94</v>
      </c>
      <c r="Y52" s="201">
        <v>0</v>
      </c>
      <c r="Z52">
        <v>0</v>
      </c>
      <c r="AA52" s="201">
        <v>10.02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18.89</v>
      </c>
      <c r="AQ52" s="201">
        <v>7.79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127.92</v>
      </c>
      <c r="M53" s="201">
        <v>27.25</v>
      </c>
      <c r="N53" s="201">
        <v>35.19</v>
      </c>
      <c r="O53" s="201">
        <v>0</v>
      </c>
      <c r="P53" s="201">
        <v>41.38</v>
      </c>
      <c r="Q53" s="201">
        <v>3.86</v>
      </c>
      <c r="R53" s="201">
        <v>6.76</v>
      </c>
      <c r="S53" s="201">
        <v>3.86</v>
      </c>
      <c r="T53" s="201">
        <v>0</v>
      </c>
      <c r="U53" s="201">
        <v>60.01</v>
      </c>
      <c r="V53" s="201">
        <v>6.16</v>
      </c>
      <c r="W53" s="201">
        <v>13.12</v>
      </c>
      <c r="X53" s="201">
        <v>43.94</v>
      </c>
      <c r="Y53" s="201">
        <v>0</v>
      </c>
      <c r="Z53">
        <v>0</v>
      </c>
      <c r="AA53" s="201">
        <v>10.02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19.32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127.92</v>
      </c>
      <c r="M54" s="201">
        <v>27.25</v>
      </c>
      <c r="N54" s="201">
        <v>35.19</v>
      </c>
      <c r="O54" s="201">
        <v>0</v>
      </c>
      <c r="P54" s="201">
        <v>41.38</v>
      </c>
      <c r="Q54" s="201">
        <v>3.86</v>
      </c>
      <c r="R54" s="201">
        <v>6.76</v>
      </c>
      <c r="S54" s="201">
        <v>3.86</v>
      </c>
      <c r="T54" s="201">
        <v>0</v>
      </c>
      <c r="U54" s="201">
        <v>60.01</v>
      </c>
      <c r="V54" s="201">
        <v>6.16</v>
      </c>
      <c r="W54" s="201">
        <v>13.12</v>
      </c>
      <c r="X54" s="201">
        <v>43.94</v>
      </c>
      <c r="Y54" s="201">
        <v>0</v>
      </c>
      <c r="Z54">
        <v>0</v>
      </c>
      <c r="AA54" s="201">
        <v>10.02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19.32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4.5999999999999996</v>
      </c>
      <c r="L55" s="201">
        <v>127.92</v>
      </c>
      <c r="M55" s="201">
        <v>27.25</v>
      </c>
      <c r="N55" s="201">
        <v>35.19</v>
      </c>
      <c r="O55" s="201">
        <v>0</v>
      </c>
      <c r="P55" s="201">
        <v>41.38</v>
      </c>
      <c r="Q55" s="201">
        <v>3.34</v>
      </c>
      <c r="R55" s="201">
        <v>5.88</v>
      </c>
      <c r="S55" s="201">
        <v>3.38</v>
      </c>
      <c r="T55" s="201">
        <v>0</v>
      </c>
      <c r="U55" s="201">
        <v>60.01</v>
      </c>
      <c r="V55" s="201">
        <v>6.16</v>
      </c>
      <c r="W55" s="201">
        <v>13.12</v>
      </c>
      <c r="X55" s="201">
        <v>43.94</v>
      </c>
      <c r="Y55" s="201">
        <v>0</v>
      </c>
      <c r="Z55">
        <v>0</v>
      </c>
      <c r="AA55" s="201">
        <v>10.02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4.6100000000000003</v>
      </c>
      <c r="L56" s="201">
        <v>127.92</v>
      </c>
      <c r="M56" s="201">
        <v>27.25</v>
      </c>
      <c r="N56" s="201">
        <v>35.19</v>
      </c>
      <c r="O56" s="201">
        <v>0</v>
      </c>
      <c r="P56" s="201">
        <v>41.38</v>
      </c>
      <c r="Q56" s="201">
        <v>3.34</v>
      </c>
      <c r="R56" s="201">
        <v>5.88</v>
      </c>
      <c r="S56" s="201">
        <v>3.38</v>
      </c>
      <c r="T56" s="201">
        <v>0</v>
      </c>
      <c r="U56" s="201">
        <v>60.01</v>
      </c>
      <c r="V56" s="201">
        <v>6.16</v>
      </c>
      <c r="W56" s="201">
        <v>13.12</v>
      </c>
      <c r="X56" s="201">
        <v>43.94</v>
      </c>
      <c r="Y56" s="201">
        <v>0</v>
      </c>
      <c r="Z56">
        <v>0</v>
      </c>
      <c r="AA56" s="201">
        <v>10.02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127.92</v>
      </c>
      <c r="M57" s="201">
        <v>27.25</v>
      </c>
      <c r="N57" s="201">
        <v>35.19</v>
      </c>
      <c r="O57" s="201">
        <v>0</v>
      </c>
      <c r="P57" s="201">
        <v>41.38</v>
      </c>
      <c r="Q57" s="201">
        <v>3.86</v>
      </c>
      <c r="R57" s="201">
        <v>6.76</v>
      </c>
      <c r="S57" s="201">
        <v>3.86</v>
      </c>
      <c r="T57" s="201">
        <v>0</v>
      </c>
      <c r="U57" s="201">
        <v>59.32</v>
      </c>
      <c r="V57" s="201">
        <v>6.16</v>
      </c>
      <c r="W57" s="201">
        <v>13.12</v>
      </c>
      <c r="X57" s="201">
        <v>43.94</v>
      </c>
      <c r="Y57" s="201">
        <v>0</v>
      </c>
      <c r="Z57">
        <v>0</v>
      </c>
      <c r="AA57" s="201">
        <v>10.02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19.32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9.0500000000000007</v>
      </c>
      <c r="L58" s="201">
        <v>127.92</v>
      </c>
      <c r="M58" s="201">
        <v>27.25</v>
      </c>
      <c r="N58" s="201">
        <v>35.19</v>
      </c>
      <c r="O58" s="201">
        <v>0</v>
      </c>
      <c r="P58" s="201">
        <v>41.38</v>
      </c>
      <c r="Q58" s="201">
        <v>3.86</v>
      </c>
      <c r="R58" s="201">
        <v>6.76</v>
      </c>
      <c r="S58" s="201">
        <v>3.86</v>
      </c>
      <c r="T58" s="201">
        <v>0</v>
      </c>
      <c r="U58" s="201">
        <v>59.32</v>
      </c>
      <c r="V58" s="201">
        <v>6.16</v>
      </c>
      <c r="W58" s="201">
        <v>13.12</v>
      </c>
      <c r="X58" s="201">
        <v>43.94</v>
      </c>
      <c r="Y58" s="201">
        <v>0</v>
      </c>
      <c r="Z58">
        <v>0</v>
      </c>
      <c r="AA58" s="201">
        <v>10.02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19.32</v>
      </c>
      <c r="AQ58" s="201">
        <v>7.73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9.0500000000000007</v>
      </c>
      <c r="L59" s="201">
        <v>127.92</v>
      </c>
      <c r="M59" s="201">
        <v>27.25</v>
      </c>
      <c r="N59" s="201">
        <v>35.19</v>
      </c>
      <c r="O59" s="201">
        <v>0</v>
      </c>
      <c r="P59" s="201">
        <v>41.38</v>
      </c>
      <c r="Q59" s="201">
        <v>6.47</v>
      </c>
      <c r="R59" s="201">
        <v>12.56</v>
      </c>
      <c r="S59" s="201">
        <v>7.82</v>
      </c>
      <c r="T59" s="201">
        <v>0</v>
      </c>
      <c r="U59" s="201">
        <v>59.32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10.02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73.08</v>
      </c>
      <c r="AQ59" s="201">
        <v>26.73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9.0500000000000007</v>
      </c>
      <c r="L60" s="201">
        <v>127.92</v>
      </c>
      <c r="M60" s="201">
        <v>27.25</v>
      </c>
      <c r="N60" s="201">
        <v>35.19</v>
      </c>
      <c r="O60" s="201">
        <v>0</v>
      </c>
      <c r="P60" s="201">
        <v>41.38</v>
      </c>
      <c r="Q60" s="201">
        <v>6.47</v>
      </c>
      <c r="R60" s="201">
        <v>12.56</v>
      </c>
      <c r="S60" s="201">
        <v>7.82</v>
      </c>
      <c r="T60" s="201">
        <v>0</v>
      </c>
      <c r="U60" s="201">
        <v>59.32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10.02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26.73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9.0500000000000007</v>
      </c>
      <c r="L61" s="201">
        <v>125.55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6.47</v>
      </c>
      <c r="R61" s="201">
        <v>12.56</v>
      </c>
      <c r="S61" s="201">
        <v>7.82</v>
      </c>
      <c r="T61" s="201">
        <v>0</v>
      </c>
      <c r="U61" s="201">
        <v>59.32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10.02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125.56</v>
      </c>
      <c r="M62" s="201">
        <v>27.25</v>
      </c>
      <c r="N62" s="201">
        <v>35.19</v>
      </c>
      <c r="O62" s="201">
        <v>0</v>
      </c>
      <c r="P62" s="201">
        <v>41.38</v>
      </c>
      <c r="Q62" s="201">
        <v>6.47</v>
      </c>
      <c r="R62" s="201">
        <v>12.56</v>
      </c>
      <c r="S62" s="201">
        <v>7.82</v>
      </c>
      <c r="T62" s="201">
        <v>0</v>
      </c>
      <c r="U62" s="201">
        <v>59.32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10.02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193.16</v>
      </c>
      <c r="M63" s="201">
        <v>27.25</v>
      </c>
      <c r="N63" s="201">
        <v>35.19</v>
      </c>
      <c r="O63" s="201">
        <v>0</v>
      </c>
      <c r="P63" s="201">
        <v>41.38</v>
      </c>
      <c r="Q63" s="201">
        <v>6.47</v>
      </c>
      <c r="R63" s="201">
        <v>12.56</v>
      </c>
      <c r="S63" s="201">
        <v>7.82</v>
      </c>
      <c r="T63" s="201">
        <v>0</v>
      </c>
      <c r="U63" s="201">
        <v>59.32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10.02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260.77</v>
      </c>
      <c r="M64" s="201">
        <v>27.25</v>
      </c>
      <c r="N64" s="201">
        <v>35.19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59.32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10.02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260.77</v>
      </c>
      <c r="M65" s="201">
        <v>27.25</v>
      </c>
      <c r="N65" s="201">
        <v>35.19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59.32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10.02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260.77</v>
      </c>
      <c r="M66" s="201">
        <v>27.25</v>
      </c>
      <c r="N66" s="201">
        <v>35.19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59.32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10.02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260.77</v>
      </c>
      <c r="M67" s="201">
        <v>27.25</v>
      </c>
      <c r="N67" s="201">
        <v>35.19</v>
      </c>
      <c r="O67" s="201">
        <v>0</v>
      </c>
      <c r="P67" s="201">
        <v>41.38</v>
      </c>
      <c r="Q67" s="201">
        <v>6.47</v>
      </c>
      <c r="R67" s="201">
        <v>12.56</v>
      </c>
      <c r="S67" s="201">
        <v>7.82</v>
      </c>
      <c r="T67" s="201">
        <v>0</v>
      </c>
      <c r="U67" s="201">
        <v>59.32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10.02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260.77</v>
      </c>
      <c r="M68" s="201">
        <v>27.25</v>
      </c>
      <c r="N68" s="201">
        <v>35.19</v>
      </c>
      <c r="O68" s="201">
        <v>0</v>
      </c>
      <c r="P68" s="201">
        <v>41.38</v>
      </c>
      <c r="Q68" s="201">
        <v>6.47</v>
      </c>
      <c r="R68" s="201">
        <v>12.56</v>
      </c>
      <c r="S68" s="201">
        <v>7.82</v>
      </c>
      <c r="T68" s="201">
        <v>0</v>
      </c>
      <c r="U68" s="201">
        <v>59.32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10.02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260.77</v>
      </c>
      <c r="M69" s="201">
        <v>27.25</v>
      </c>
      <c r="N69" s="201">
        <v>35.19</v>
      </c>
      <c r="O69" s="201">
        <v>0</v>
      </c>
      <c r="P69" s="201">
        <v>41.38</v>
      </c>
      <c r="Q69" s="201">
        <v>6.47</v>
      </c>
      <c r="R69" s="201">
        <v>12.56</v>
      </c>
      <c r="S69" s="201">
        <v>7.82</v>
      </c>
      <c r="T69" s="201">
        <v>0</v>
      </c>
      <c r="U69" s="201">
        <v>59.32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10.02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260.77</v>
      </c>
      <c r="M70" s="201">
        <v>27.25</v>
      </c>
      <c r="N70" s="201">
        <v>35.19</v>
      </c>
      <c r="O70" s="201">
        <v>0</v>
      </c>
      <c r="P70" s="201">
        <v>41.38</v>
      </c>
      <c r="Q70" s="201">
        <v>6.47</v>
      </c>
      <c r="R70" s="201">
        <v>12.56</v>
      </c>
      <c r="S70" s="201">
        <v>7.82</v>
      </c>
      <c r="T70" s="201">
        <v>0</v>
      </c>
      <c r="U70" s="201">
        <v>59.32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10.02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23.04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260.77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6.47</v>
      </c>
      <c r="R71" s="201">
        <v>12.56</v>
      </c>
      <c r="S71" s="201">
        <v>7.82</v>
      </c>
      <c r="T71" s="201">
        <v>0</v>
      </c>
      <c r="U71" s="201">
        <v>59.32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10.02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20.36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208.21</v>
      </c>
      <c r="M72" s="201">
        <v>27.25</v>
      </c>
      <c r="N72" s="201">
        <v>35.19</v>
      </c>
      <c r="O72" s="201">
        <v>0</v>
      </c>
      <c r="P72" s="201">
        <v>41.38</v>
      </c>
      <c r="Q72" s="201">
        <v>6.47</v>
      </c>
      <c r="R72" s="201">
        <v>12.56</v>
      </c>
      <c r="S72" s="201">
        <v>7.82</v>
      </c>
      <c r="T72" s="201">
        <v>0</v>
      </c>
      <c r="U72" s="201">
        <v>59.32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10.02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13.97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185.87</v>
      </c>
      <c r="M73" s="201">
        <v>27.25</v>
      </c>
      <c r="N73" s="201">
        <v>35.19</v>
      </c>
      <c r="O73" s="201">
        <v>0</v>
      </c>
      <c r="P73" s="201">
        <v>41.38</v>
      </c>
      <c r="Q73" s="201">
        <v>6.47</v>
      </c>
      <c r="R73" s="201">
        <v>12.56</v>
      </c>
      <c r="S73" s="201">
        <v>7.82</v>
      </c>
      <c r="T73" s="201">
        <v>0</v>
      </c>
      <c r="U73" s="201">
        <v>59.32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10.02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75.28</v>
      </c>
      <c r="AQ73" s="201">
        <v>26.73</v>
      </c>
      <c r="AR73" s="201">
        <v>7.94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185.87</v>
      </c>
      <c r="M74" s="201">
        <v>27.25</v>
      </c>
      <c r="N74" s="201">
        <v>35.19</v>
      </c>
      <c r="O74" s="201">
        <v>0</v>
      </c>
      <c r="P74" s="201">
        <v>41.38</v>
      </c>
      <c r="Q74" s="201">
        <v>6.47</v>
      </c>
      <c r="R74" s="201">
        <v>12.56</v>
      </c>
      <c r="S74" s="201">
        <v>7.82</v>
      </c>
      <c r="T74" s="201">
        <v>0</v>
      </c>
      <c r="U74" s="201">
        <v>59.32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10.02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75.28</v>
      </c>
      <c r="AQ74" s="201">
        <v>26.73</v>
      </c>
      <c r="AR74" s="201">
        <v>4.2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225.22</v>
      </c>
      <c r="M75" s="201">
        <v>27.25</v>
      </c>
      <c r="N75" s="201">
        <v>35.19</v>
      </c>
      <c r="O75" s="201">
        <v>0</v>
      </c>
      <c r="P75" s="201">
        <v>41.38</v>
      </c>
      <c r="Q75" s="201">
        <v>6.47</v>
      </c>
      <c r="R75" s="201">
        <v>12.56</v>
      </c>
      <c r="S75" s="201">
        <v>7.82</v>
      </c>
      <c r="T75" s="201">
        <v>0</v>
      </c>
      <c r="U75" s="201">
        <v>59.32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10.02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300.99</v>
      </c>
      <c r="M76" s="201">
        <v>27.25</v>
      </c>
      <c r="N76" s="201">
        <v>35.19</v>
      </c>
      <c r="O76" s="201">
        <v>0</v>
      </c>
      <c r="P76" s="201">
        <v>41.38</v>
      </c>
      <c r="Q76" s="201">
        <v>6.47</v>
      </c>
      <c r="R76" s="201">
        <v>12.56</v>
      </c>
      <c r="S76" s="201">
        <v>7.82</v>
      </c>
      <c r="T76" s="201">
        <v>0</v>
      </c>
      <c r="U76" s="201">
        <v>59.32</v>
      </c>
      <c r="V76" s="201">
        <v>6.16</v>
      </c>
      <c r="W76" s="201">
        <v>10.31</v>
      </c>
      <c r="X76" s="201">
        <v>43.94</v>
      </c>
      <c r="Y76" s="201">
        <v>0</v>
      </c>
      <c r="Z76">
        <v>0</v>
      </c>
      <c r="AA76" s="201">
        <v>10.02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389.51</v>
      </c>
      <c r="M77" s="201">
        <v>27.25</v>
      </c>
      <c r="N77" s="201">
        <v>35.19</v>
      </c>
      <c r="O77" s="201">
        <v>0</v>
      </c>
      <c r="P77" s="201">
        <v>41.38</v>
      </c>
      <c r="Q77" s="201">
        <v>6.47</v>
      </c>
      <c r="R77" s="201">
        <v>12.56</v>
      </c>
      <c r="S77" s="201">
        <v>7.82</v>
      </c>
      <c r="T77" s="201">
        <v>0</v>
      </c>
      <c r="U77" s="201">
        <v>59.32</v>
      </c>
      <c r="V77" s="201">
        <v>6.16</v>
      </c>
      <c r="W77" s="201">
        <v>10.31</v>
      </c>
      <c r="X77" s="201">
        <v>43.94</v>
      </c>
      <c r="Y77" s="201">
        <v>0</v>
      </c>
      <c r="Z77">
        <v>0</v>
      </c>
      <c r="AA77" s="201">
        <v>10.02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389.51</v>
      </c>
      <c r="M78" s="201">
        <v>27.25</v>
      </c>
      <c r="N78" s="201">
        <v>35.19</v>
      </c>
      <c r="O78" s="201">
        <v>0</v>
      </c>
      <c r="P78" s="201">
        <v>41.38</v>
      </c>
      <c r="Q78" s="201">
        <v>6.47</v>
      </c>
      <c r="R78" s="201">
        <v>12.56</v>
      </c>
      <c r="S78" s="201">
        <v>7.82</v>
      </c>
      <c r="T78" s="201">
        <v>0</v>
      </c>
      <c r="U78" s="201">
        <v>59.32</v>
      </c>
      <c r="V78" s="201">
        <v>6.16</v>
      </c>
      <c r="W78" s="201">
        <v>10.31</v>
      </c>
      <c r="X78" s="201">
        <v>43.94</v>
      </c>
      <c r="Y78" s="201">
        <v>0</v>
      </c>
      <c r="Z78">
        <v>0</v>
      </c>
      <c r="AA78" s="201">
        <v>10.02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318.24</v>
      </c>
      <c r="M79" s="201">
        <v>27.25</v>
      </c>
      <c r="N79" s="201">
        <v>35.19</v>
      </c>
      <c r="O79" s="201">
        <v>0</v>
      </c>
      <c r="P79" s="201">
        <v>41.38</v>
      </c>
      <c r="Q79" s="201">
        <v>6.47</v>
      </c>
      <c r="R79" s="201">
        <v>12.56</v>
      </c>
      <c r="S79" s="201">
        <v>7.82</v>
      </c>
      <c r="T79" s="201">
        <v>0</v>
      </c>
      <c r="U79" s="201">
        <v>59.32</v>
      </c>
      <c r="V79" s="201">
        <v>6.16</v>
      </c>
      <c r="W79" s="201">
        <v>13.12</v>
      </c>
      <c r="X79" s="201">
        <v>43.94</v>
      </c>
      <c r="Y79" s="201">
        <v>0</v>
      </c>
      <c r="Z79">
        <v>0</v>
      </c>
      <c r="AA79" s="201">
        <v>10.02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318.24</v>
      </c>
      <c r="M80" s="201">
        <v>27.25</v>
      </c>
      <c r="N80" s="201">
        <v>35.19</v>
      </c>
      <c r="O80" s="201">
        <v>0</v>
      </c>
      <c r="P80" s="201">
        <v>41.38</v>
      </c>
      <c r="Q80" s="201">
        <v>6.47</v>
      </c>
      <c r="R80" s="201">
        <v>12.56</v>
      </c>
      <c r="S80" s="201">
        <v>7.82</v>
      </c>
      <c r="T80" s="201">
        <v>0</v>
      </c>
      <c r="U80" s="201">
        <v>59.32</v>
      </c>
      <c r="V80" s="201">
        <v>6.16</v>
      </c>
      <c r="W80" s="201">
        <v>13.12</v>
      </c>
      <c r="X80" s="201">
        <v>43.94</v>
      </c>
      <c r="Y80" s="201">
        <v>0</v>
      </c>
      <c r="Z80">
        <v>0</v>
      </c>
      <c r="AA80" s="201">
        <v>10.02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318.14999999999998</v>
      </c>
      <c r="M81" s="201">
        <v>27.25</v>
      </c>
      <c r="N81" s="201">
        <v>35.19</v>
      </c>
      <c r="O81" s="201">
        <v>0</v>
      </c>
      <c r="P81" s="201">
        <v>41.38</v>
      </c>
      <c r="Q81" s="201">
        <v>6.47</v>
      </c>
      <c r="R81" s="201">
        <v>12.56</v>
      </c>
      <c r="S81" s="201">
        <v>7.82</v>
      </c>
      <c r="T81" s="201">
        <v>0</v>
      </c>
      <c r="U81" s="201">
        <v>59.32</v>
      </c>
      <c r="V81" s="201">
        <v>6.16</v>
      </c>
      <c r="W81" s="201">
        <v>13.12</v>
      </c>
      <c r="X81" s="201">
        <v>43.94</v>
      </c>
      <c r="Y81" s="201">
        <v>0</v>
      </c>
      <c r="Z81">
        <v>0</v>
      </c>
      <c r="AA81" s="201">
        <v>10.02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318.14999999999998</v>
      </c>
      <c r="M82" s="201">
        <v>27.25</v>
      </c>
      <c r="N82" s="201">
        <v>35.19</v>
      </c>
      <c r="O82" s="201">
        <v>0</v>
      </c>
      <c r="P82" s="201">
        <v>41.38</v>
      </c>
      <c r="Q82" s="201">
        <v>6.47</v>
      </c>
      <c r="R82" s="201">
        <v>12.56</v>
      </c>
      <c r="S82" s="201">
        <v>7.82</v>
      </c>
      <c r="T82" s="201">
        <v>0</v>
      </c>
      <c r="U82" s="201">
        <v>59.32</v>
      </c>
      <c r="V82" s="201">
        <v>6.16</v>
      </c>
      <c r="W82" s="201">
        <v>13.12</v>
      </c>
      <c r="X82" s="201">
        <v>43.94</v>
      </c>
      <c r="Y82" s="201">
        <v>0</v>
      </c>
      <c r="Z82">
        <v>0</v>
      </c>
      <c r="AA82" s="201">
        <v>10.02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75.28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318.14999999999998</v>
      </c>
      <c r="M83" s="201">
        <v>27.25</v>
      </c>
      <c r="N83" s="201">
        <v>35.19</v>
      </c>
      <c r="O83" s="201">
        <v>0</v>
      </c>
      <c r="P83" s="201">
        <v>41.38</v>
      </c>
      <c r="Q83" s="201">
        <v>6.47</v>
      </c>
      <c r="R83" s="201">
        <v>12.56</v>
      </c>
      <c r="S83" s="201">
        <v>7.82</v>
      </c>
      <c r="T83" s="201">
        <v>0</v>
      </c>
      <c r="U83" s="201">
        <v>59.32</v>
      </c>
      <c r="V83" s="201">
        <v>6.16</v>
      </c>
      <c r="W83" s="201">
        <v>13.12</v>
      </c>
      <c r="X83" s="201">
        <v>43.94</v>
      </c>
      <c r="Y83" s="201">
        <v>0</v>
      </c>
      <c r="Z83">
        <v>0</v>
      </c>
      <c r="AA83" s="201">
        <v>10.02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75.28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318.14999999999998</v>
      </c>
      <c r="M84" s="201">
        <v>27.25</v>
      </c>
      <c r="N84" s="201">
        <v>35.19</v>
      </c>
      <c r="O84" s="201">
        <v>0</v>
      </c>
      <c r="P84" s="201">
        <v>41.38</v>
      </c>
      <c r="Q84" s="201">
        <v>6.47</v>
      </c>
      <c r="R84" s="201">
        <v>12.56</v>
      </c>
      <c r="S84" s="201">
        <v>7.82</v>
      </c>
      <c r="T84" s="201">
        <v>0</v>
      </c>
      <c r="U84" s="201">
        <v>59.32</v>
      </c>
      <c r="V84" s="201">
        <v>6.16</v>
      </c>
      <c r="W84" s="201">
        <v>13.12</v>
      </c>
      <c r="X84" s="201">
        <v>43.94</v>
      </c>
      <c r="Y84" s="201">
        <v>0</v>
      </c>
      <c r="Z84">
        <v>0</v>
      </c>
      <c r="AA84" s="201">
        <v>10.02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75.28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318.14999999999998</v>
      </c>
      <c r="M85" s="201">
        <v>27.25</v>
      </c>
      <c r="N85" s="201">
        <v>35.19</v>
      </c>
      <c r="O85" s="201">
        <v>0</v>
      </c>
      <c r="P85" s="201">
        <v>41.38</v>
      </c>
      <c r="Q85" s="201">
        <v>6.47</v>
      </c>
      <c r="R85" s="201">
        <v>12.56</v>
      </c>
      <c r="S85" s="201">
        <v>7.82</v>
      </c>
      <c r="T85" s="201">
        <v>0</v>
      </c>
      <c r="U85" s="201">
        <v>59.32</v>
      </c>
      <c r="V85" s="201">
        <v>6.16</v>
      </c>
      <c r="W85" s="201">
        <v>13.12</v>
      </c>
      <c r="X85" s="201">
        <v>43.94</v>
      </c>
      <c r="Y85" s="201">
        <v>0</v>
      </c>
      <c r="Z85">
        <v>0</v>
      </c>
      <c r="AA85" s="201">
        <v>10.02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75.28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318.14999999999998</v>
      </c>
      <c r="M86" s="201">
        <v>27.25</v>
      </c>
      <c r="N86" s="201">
        <v>35.19</v>
      </c>
      <c r="O86" s="201">
        <v>0</v>
      </c>
      <c r="P86" s="201">
        <v>41.38</v>
      </c>
      <c r="Q86" s="201">
        <v>6.47</v>
      </c>
      <c r="R86" s="201">
        <v>12.56</v>
      </c>
      <c r="S86" s="201">
        <v>7.82</v>
      </c>
      <c r="T86" s="201">
        <v>0</v>
      </c>
      <c r="U86" s="201">
        <v>59.32</v>
      </c>
      <c r="V86" s="201">
        <v>6.16</v>
      </c>
      <c r="W86" s="201">
        <v>13.12</v>
      </c>
      <c r="X86" s="201">
        <v>43.94</v>
      </c>
      <c r="Y86" s="201">
        <v>0</v>
      </c>
      <c r="Z86">
        <v>0</v>
      </c>
      <c r="AA86" s="201">
        <v>10.02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75.28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318.14999999999998</v>
      </c>
      <c r="M87" s="201">
        <v>27.25</v>
      </c>
      <c r="N87" s="201">
        <v>35.19</v>
      </c>
      <c r="O87" s="201">
        <v>0</v>
      </c>
      <c r="P87" s="201">
        <v>41.38</v>
      </c>
      <c r="Q87" s="201">
        <v>6.47</v>
      </c>
      <c r="R87" s="201">
        <v>12.56</v>
      </c>
      <c r="S87" s="201">
        <v>7.82</v>
      </c>
      <c r="T87" s="201">
        <v>0</v>
      </c>
      <c r="U87" s="201">
        <v>59.32</v>
      </c>
      <c r="V87" s="201">
        <v>6.16</v>
      </c>
      <c r="W87" s="201">
        <v>13.12</v>
      </c>
      <c r="X87" s="201">
        <v>43.94</v>
      </c>
      <c r="Y87" s="201">
        <v>0</v>
      </c>
      <c r="Z87">
        <v>0</v>
      </c>
      <c r="AA87" s="201">
        <v>10.02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75.28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318.14999999999998</v>
      </c>
      <c r="M88" s="201">
        <v>27.25</v>
      </c>
      <c r="N88" s="201">
        <v>35.19</v>
      </c>
      <c r="O88" s="201">
        <v>0</v>
      </c>
      <c r="P88" s="201">
        <v>41.38</v>
      </c>
      <c r="Q88" s="201">
        <v>6.47</v>
      </c>
      <c r="R88" s="201">
        <v>12.56</v>
      </c>
      <c r="S88" s="201">
        <v>7.82</v>
      </c>
      <c r="T88" s="201">
        <v>0</v>
      </c>
      <c r="U88" s="201">
        <v>59.32</v>
      </c>
      <c r="V88" s="201">
        <v>6.16</v>
      </c>
      <c r="W88" s="201">
        <v>13.12</v>
      </c>
      <c r="X88" s="201">
        <v>43.94</v>
      </c>
      <c r="Y88" s="201">
        <v>0</v>
      </c>
      <c r="Z88">
        <v>0</v>
      </c>
      <c r="AA88" s="201">
        <v>10.02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75.28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318.14999999999998</v>
      </c>
      <c r="M89" s="201">
        <v>27.25</v>
      </c>
      <c r="N89" s="201">
        <v>35.19</v>
      </c>
      <c r="O89" s="201">
        <v>0</v>
      </c>
      <c r="P89" s="201">
        <v>41.38</v>
      </c>
      <c r="Q89" s="201">
        <v>6.47</v>
      </c>
      <c r="R89" s="201">
        <v>12.56</v>
      </c>
      <c r="S89" s="201">
        <v>7.82</v>
      </c>
      <c r="T89" s="201">
        <v>0</v>
      </c>
      <c r="U89" s="201">
        <v>59.32</v>
      </c>
      <c r="V89" s="201">
        <v>6.16</v>
      </c>
      <c r="W89" s="201">
        <v>13.12</v>
      </c>
      <c r="X89" s="201">
        <v>43.94</v>
      </c>
      <c r="Y89" s="201">
        <v>0</v>
      </c>
      <c r="Z89">
        <v>0</v>
      </c>
      <c r="AA89" s="201">
        <v>10.02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75.28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318.14999999999998</v>
      </c>
      <c r="M90" s="201">
        <v>27.25</v>
      </c>
      <c r="N90" s="201">
        <v>35.19</v>
      </c>
      <c r="O90" s="201">
        <v>0</v>
      </c>
      <c r="P90" s="201">
        <v>41.38</v>
      </c>
      <c r="Q90" s="201">
        <v>6.47</v>
      </c>
      <c r="R90" s="201">
        <v>12.56</v>
      </c>
      <c r="S90" s="201">
        <v>7.82</v>
      </c>
      <c r="T90" s="201">
        <v>0</v>
      </c>
      <c r="U90" s="201">
        <v>59.32</v>
      </c>
      <c r="V90" s="201">
        <v>6.16</v>
      </c>
      <c r="W90" s="201">
        <v>13.12</v>
      </c>
      <c r="X90" s="201">
        <v>43.94</v>
      </c>
      <c r="Y90" s="201">
        <v>0</v>
      </c>
      <c r="Z90">
        <v>0</v>
      </c>
      <c r="AA90" s="201">
        <v>10.02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75.28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318.14999999999998</v>
      </c>
      <c r="M91" s="201">
        <v>27.25</v>
      </c>
      <c r="N91" s="201">
        <v>35.19</v>
      </c>
      <c r="O91" s="201">
        <v>0</v>
      </c>
      <c r="P91" s="201">
        <v>41.38</v>
      </c>
      <c r="Q91" s="201">
        <v>6.47</v>
      </c>
      <c r="R91" s="201">
        <v>12.56</v>
      </c>
      <c r="S91" s="201">
        <v>7.82</v>
      </c>
      <c r="T91" s="201">
        <v>0</v>
      </c>
      <c r="U91" s="201">
        <v>59.32</v>
      </c>
      <c r="V91" s="201">
        <v>6.16</v>
      </c>
      <c r="W91" s="201">
        <v>13.12</v>
      </c>
      <c r="X91" s="201">
        <v>43.94</v>
      </c>
      <c r="Y91" s="201">
        <v>0</v>
      </c>
      <c r="Z91">
        <v>0</v>
      </c>
      <c r="AA91" s="201">
        <v>10.02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75.28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318.14999999999998</v>
      </c>
      <c r="M92" s="201">
        <v>27.25</v>
      </c>
      <c r="N92" s="201">
        <v>35.19</v>
      </c>
      <c r="O92" s="201">
        <v>0</v>
      </c>
      <c r="P92" s="201">
        <v>41.38</v>
      </c>
      <c r="Q92" s="201">
        <v>6.47</v>
      </c>
      <c r="R92" s="201">
        <v>12.56</v>
      </c>
      <c r="S92" s="201">
        <v>7.82</v>
      </c>
      <c r="T92" s="201">
        <v>0</v>
      </c>
      <c r="U92" s="201">
        <v>59.32</v>
      </c>
      <c r="V92" s="201">
        <v>6.16</v>
      </c>
      <c r="W92" s="201">
        <v>13.12</v>
      </c>
      <c r="X92" s="201">
        <v>43.94</v>
      </c>
      <c r="Y92" s="201">
        <v>0</v>
      </c>
      <c r="Z92">
        <v>0</v>
      </c>
      <c r="AA92" s="201">
        <v>10.02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318.14999999999998</v>
      </c>
      <c r="M93" s="201">
        <v>27.25</v>
      </c>
      <c r="N93" s="201">
        <v>35.19</v>
      </c>
      <c r="O93" s="201">
        <v>0</v>
      </c>
      <c r="P93" s="201">
        <v>41.38</v>
      </c>
      <c r="Q93" s="201">
        <v>6.47</v>
      </c>
      <c r="R93" s="201">
        <v>12.56</v>
      </c>
      <c r="S93" s="201">
        <v>7.82</v>
      </c>
      <c r="T93" s="201">
        <v>0</v>
      </c>
      <c r="U93" s="201">
        <v>59.32</v>
      </c>
      <c r="V93" s="201">
        <v>6.16</v>
      </c>
      <c r="W93" s="201">
        <v>13.12</v>
      </c>
      <c r="X93" s="201">
        <v>43.94</v>
      </c>
      <c r="Y93" s="201">
        <v>0</v>
      </c>
      <c r="Z93">
        <v>0</v>
      </c>
      <c r="AA93" s="201">
        <v>10.02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318.14999999999998</v>
      </c>
      <c r="M94" s="201">
        <v>27.25</v>
      </c>
      <c r="N94" s="201">
        <v>35.19</v>
      </c>
      <c r="O94" s="201">
        <v>0</v>
      </c>
      <c r="P94" s="201">
        <v>41.38</v>
      </c>
      <c r="Q94" s="201">
        <v>6.47</v>
      </c>
      <c r="R94" s="201">
        <v>12.56</v>
      </c>
      <c r="S94" s="201">
        <v>7.82</v>
      </c>
      <c r="T94" s="201">
        <v>0</v>
      </c>
      <c r="U94" s="201">
        <v>59.32</v>
      </c>
      <c r="V94" s="201">
        <v>6.16</v>
      </c>
      <c r="W94" s="201">
        <v>13.12</v>
      </c>
      <c r="X94" s="201">
        <v>43.94</v>
      </c>
      <c r="Y94" s="201">
        <v>0</v>
      </c>
      <c r="Z94">
        <v>0</v>
      </c>
      <c r="AA94" s="201">
        <v>10.02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318.14999999999998</v>
      </c>
      <c r="M95" s="201">
        <v>27.25</v>
      </c>
      <c r="N95" s="201">
        <v>35.19</v>
      </c>
      <c r="O95" s="201">
        <v>0</v>
      </c>
      <c r="P95" s="201">
        <v>41.38</v>
      </c>
      <c r="Q95" s="201">
        <v>6.47</v>
      </c>
      <c r="R95" s="201">
        <v>12.56</v>
      </c>
      <c r="S95" s="201">
        <v>7.82</v>
      </c>
      <c r="T95" s="201">
        <v>0</v>
      </c>
      <c r="U95" s="201">
        <v>59.32</v>
      </c>
      <c r="V95" s="201">
        <v>6.16</v>
      </c>
      <c r="W95" s="201">
        <v>13.12</v>
      </c>
      <c r="X95" s="201">
        <v>43.94</v>
      </c>
      <c r="Y95" s="201">
        <v>0</v>
      </c>
      <c r="Z95">
        <v>0</v>
      </c>
      <c r="AA95" s="201">
        <v>10.02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318.14999999999998</v>
      </c>
      <c r="M96" s="201">
        <v>27.25</v>
      </c>
      <c r="N96" s="201">
        <v>35.19</v>
      </c>
      <c r="O96" s="201">
        <v>0</v>
      </c>
      <c r="P96" s="201">
        <v>41.38</v>
      </c>
      <c r="Q96" s="201">
        <v>6.47</v>
      </c>
      <c r="R96" s="201">
        <v>12.56</v>
      </c>
      <c r="S96" s="201">
        <v>7.82</v>
      </c>
      <c r="T96" s="201">
        <v>0</v>
      </c>
      <c r="U96" s="201">
        <v>59.32</v>
      </c>
      <c r="V96" s="201">
        <v>6.16</v>
      </c>
      <c r="W96" s="201">
        <v>13.12</v>
      </c>
      <c r="X96" s="201">
        <v>43.94</v>
      </c>
      <c r="Y96" s="201">
        <v>0</v>
      </c>
      <c r="Z96">
        <v>0</v>
      </c>
      <c r="AA96" s="201">
        <v>10.02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318.14999999999998</v>
      </c>
      <c r="M97" s="201">
        <v>27.25</v>
      </c>
      <c r="N97" s="201">
        <v>35.19</v>
      </c>
      <c r="O97" s="201">
        <v>0</v>
      </c>
      <c r="P97" s="201">
        <v>41.38</v>
      </c>
      <c r="Q97" s="201">
        <v>6.47</v>
      </c>
      <c r="R97" s="201">
        <v>12.56</v>
      </c>
      <c r="S97" s="201">
        <v>7.82</v>
      </c>
      <c r="T97" s="201">
        <v>0</v>
      </c>
      <c r="U97" s="201">
        <v>59.32</v>
      </c>
      <c r="V97" s="201">
        <v>6.16</v>
      </c>
      <c r="W97" s="201">
        <v>13.12</v>
      </c>
      <c r="X97" s="201">
        <v>43.94</v>
      </c>
      <c r="Y97" s="201">
        <v>0</v>
      </c>
      <c r="Z97">
        <v>0</v>
      </c>
      <c r="AA97" s="201">
        <v>10.02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65.25</v>
      </c>
      <c r="AN97" s="201">
        <v>0</v>
      </c>
      <c r="AO97">
        <v>0</v>
      </c>
      <c r="AP97" s="201">
        <v>75.28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318.14999999999998</v>
      </c>
      <c r="M98" s="201">
        <v>27.25</v>
      </c>
      <c r="N98" s="201">
        <v>35.19</v>
      </c>
      <c r="O98" s="201">
        <v>0</v>
      </c>
      <c r="P98" s="201">
        <v>41.38</v>
      </c>
      <c r="Q98" s="201">
        <v>6.47</v>
      </c>
      <c r="R98" s="201">
        <v>12.56</v>
      </c>
      <c r="S98" s="201">
        <v>7.82</v>
      </c>
      <c r="T98" s="201">
        <v>0</v>
      </c>
      <c r="U98" s="201">
        <v>59.32</v>
      </c>
      <c r="V98" s="201">
        <v>6.16</v>
      </c>
      <c r="W98" s="201">
        <v>13.12</v>
      </c>
      <c r="X98" s="201">
        <v>43.94</v>
      </c>
      <c r="Y98" s="201">
        <v>0</v>
      </c>
      <c r="Z98">
        <v>0</v>
      </c>
      <c r="AA98" s="201">
        <v>10.02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44.04</v>
      </c>
      <c r="AN98" s="201">
        <v>0</v>
      </c>
      <c r="AO98">
        <v>0</v>
      </c>
      <c r="AP98" s="201">
        <v>75.28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0.1615774999999999</v>
      </c>
      <c r="L99">
        <f t="shared" si="0"/>
        <v>4.5642225000000032</v>
      </c>
      <c r="M99">
        <f t="shared" si="0"/>
        <v>0.65380749999999987</v>
      </c>
      <c r="N99">
        <f t="shared" si="0"/>
        <v>0.84438750000000096</v>
      </c>
      <c r="O99">
        <f t="shared" si="0"/>
        <v>0</v>
      </c>
      <c r="P99">
        <f t="shared" si="0"/>
        <v>0.99309500000000184</v>
      </c>
      <c r="Q99">
        <f t="shared" si="0"/>
        <v>0.12564000000000028</v>
      </c>
      <c r="R99">
        <f t="shared" si="0"/>
        <v>0.23661499999999944</v>
      </c>
      <c r="S99">
        <f t="shared" si="0"/>
        <v>0.14408500000000016</v>
      </c>
      <c r="T99">
        <f t="shared" si="0"/>
        <v>0</v>
      </c>
      <c r="U99">
        <f t="shared" si="0"/>
        <v>1.4333424999999993</v>
      </c>
      <c r="V99">
        <f t="shared" si="0"/>
        <v>0.13231500000000032</v>
      </c>
      <c r="W99">
        <f t="shared" si="0"/>
        <v>0.29366999999999965</v>
      </c>
      <c r="X99">
        <f t="shared" si="0"/>
        <v>0.99516000000000127</v>
      </c>
      <c r="Y99">
        <f t="shared" si="0"/>
        <v>0</v>
      </c>
      <c r="Z99">
        <f t="shared" si="0"/>
        <v>0</v>
      </c>
      <c r="AA99">
        <f t="shared" si="0"/>
        <v>0.2405149999999997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0.78232250000000003</v>
      </c>
      <c r="AN99">
        <f t="shared" si="0"/>
        <v>0</v>
      </c>
      <c r="AO99">
        <f t="shared" si="0"/>
        <v>0</v>
      </c>
      <c r="AP99">
        <f t="shared" si="0"/>
        <v>1.2121675000000003</v>
      </c>
      <c r="AQ99">
        <f t="shared" si="0"/>
        <v>0.49607750000000039</v>
      </c>
      <c r="AR99">
        <f t="shared" si="0"/>
        <v>0.23988749999999995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5.76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5.76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7.86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5.96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5.96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5.76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5.76</v>
      </c>
      <c r="M9" s="201">
        <v>2.56</v>
      </c>
      <c r="N9" s="201">
        <v>2.85</v>
      </c>
      <c r="O9" s="201">
        <v>3.17</v>
      </c>
      <c r="P9" s="201">
        <v>5.22</v>
      </c>
      <c r="Q9" s="201">
        <v>0.37</v>
      </c>
      <c r="R9" s="201">
        <v>1.18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0.37</v>
      </c>
      <c r="R10" s="201">
        <v>1.18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5.76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0.37</v>
      </c>
      <c r="R11" s="201">
        <v>1.18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0.37</v>
      </c>
      <c r="R12" s="201">
        <v>1.18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5.76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0.37</v>
      </c>
      <c r="R13" s="201">
        <v>1.18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5.76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0.37</v>
      </c>
      <c r="R14" s="201">
        <v>1.18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6.57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0.37</v>
      </c>
      <c r="R15" s="201">
        <v>1.18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6.57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0.37</v>
      </c>
      <c r="R16" s="201">
        <v>1.18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6.57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0.37</v>
      </c>
      <c r="R17" s="201">
        <v>1.18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6.57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0.37</v>
      </c>
      <c r="R18" s="201">
        <v>1.18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6.57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0.37</v>
      </c>
      <c r="R19" s="201">
        <v>1.18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6.57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0.37</v>
      </c>
      <c r="R20" s="201">
        <v>1.18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6.57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0.37</v>
      </c>
      <c r="R21" s="201">
        <v>1.18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6.57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0.37</v>
      </c>
      <c r="R22" s="201">
        <v>1.18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6.57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0.37</v>
      </c>
      <c r="R23" s="201">
        <v>1.18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6.57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0.37</v>
      </c>
      <c r="R24" s="201">
        <v>1.18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2.83</v>
      </c>
      <c r="L25" s="201">
        <v>6.57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0.37</v>
      </c>
      <c r="R25" s="201">
        <v>1.18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2.83</v>
      </c>
      <c r="L26" s="201">
        <v>6.57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0.37</v>
      </c>
      <c r="R26" s="201">
        <v>1.18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2.87</v>
      </c>
      <c r="L27" s="201">
        <v>6.57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0.37</v>
      </c>
      <c r="R27" s="201">
        <v>1.18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2.83</v>
      </c>
      <c r="L28" s="201">
        <v>6.57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0.37</v>
      </c>
      <c r="R28" s="201">
        <v>1.18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2.83</v>
      </c>
      <c r="L29" s="201">
        <v>6.57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0.37</v>
      </c>
      <c r="R29" s="201">
        <v>1.2</v>
      </c>
      <c r="S29" s="201">
        <v>0.65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3.41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2.83</v>
      </c>
      <c r="L30" s="201">
        <v>6.57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0.37</v>
      </c>
      <c r="R30" s="201">
        <v>1.2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8.74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4.8600000000000003</v>
      </c>
      <c r="BA30" s="201">
        <v>3.41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2.83</v>
      </c>
      <c r="L31" s="201">
        <v>6.57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0.37</v>
      </c>
      <c r="R31" s="201">
        <v>1.2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8.74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4.8600000000000003</v>
      </c>
      <c r="BA31" s="201">
        <v>3.41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2.83</v>
      </c>
      <c r="L32" s="201">
        <v>6.57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0.37</v>
      </c>
      <c r="R32" s="201">
        <v>1.21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4.8600000000000003</v>
      </c>
      <c r="BA32" s="201">
        <v>3.41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2.83</v>
      </c>
      <c r="L33" s="201">
        <v>6.57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0.37</v>
      </c>
      <c r="R33" s="201">
        <v>1.21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4.8600000000000003</v>
      </c>
      <c r="BA33" s="201">
        <v>3.41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2.83</v>
      </c>
      <c r="L34" s="201">
        <v>6.57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0.37</v>
      </c>
      <c r="R34" s="201">
        <v>1.21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4.8600000000000003</v>
      </c>
      <c r="BA34" s="201">
        <v>3.41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2.83</v>
      </c>
      <c r="L35" s="201">
        <v>6.57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0.37</v>
      </c>
      <c r="R35" s="201">
        <v>1.21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3.65</v>
      </c>
      <c r="BA35" s="201">
        <v>3.41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2.83</v>
      </c>
      <c r="L36" s="201">
        <v>6.57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0.37</v>
      </c>
      <c r="R36" s="201">
        <v>1.21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1.96</v>
      </c>
      <c r="BA36" s="201">
        <v>3.41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2.83</v>
      </c>
      <c r="L37" s="201">
        <v>6.57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0.37</v>
      </c>
      <c r="R37" s="201">
        <v>1.21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8.74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1.96</v>
      </c>
      <c r="BA37" s="201">
        <v>3.41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2.83</v>
      </c>
      <c r="L38" s="201">
        <v>6.57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0.37</v>
      </c>
      <c r="R38" s="201">
        <v>1.21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8.74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1.96</v>
      </c>
      <c r="BA38" s="201">
        <v>3.41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2.83</v>
      </c>
      <c r="L39" s="201">
        <v>6.57</v>
      </c>
      <c r="M39" s="201">
        <v>2.56</v>
      </c>
      <c r="N39" s="201">
        <v>2.8</v>
      </c>
      <c r="O39" s="201">
        <v>3.06</v>
      </c>
      <c r="P39" s="201">
        <v>5.2</v>
      </c>
      <c r="Q39" s="201">
        <v>0.41</v>
      </c>
      <c r="R39" s="201">
        <v>1.3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8.74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1.96</v>
      </c>
      <c r="BA39" s="201">
        <v>3.41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2.83</v>
      </c>
      <c r="L40" s="201">
        <v>6.57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1.3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8.74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1.96</v>
      </c>
      <c r="BA40" s="201">
        <v>3.41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2.83</v>
      </c>
      <c r="L41" s="201">
        <v>6.57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1.3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8.74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1.96</v>
      </c>
      <c r="BA41" s="201">
        <v>3.41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2.83</v>
      </c>
      <c r="L42" s="201">
        <v>6.57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1.3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8.74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1.96</v>
      </c>
      <c r="BA42" s="201">
        <v>3.41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2.83</v>
      </c>
      <c r="L43" s="201">
        <v>6.57</v>
      </c>
      <c r="M43" s="201">
        <v>2.4700000000000002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1.3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8.74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0.98</v>
      </c>
      <c r="BA43" s="201">
        <v>3.41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2.83</v>
      </c>
      <c r="L44" s="201">
        <v>6.57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1.3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8.74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0.98</v>
      </c>
      <c r="BA44" s="201">
        <v>3.41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2.83</v>
      </c>
      <c r="L45" s="201">
        <v>6.57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1.3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8.74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0.98</v>
      </c>
      <c r="BA45" s="201">
        <v>3.41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2.83</v>
      </c>
      <c r="L46" s="201">
        <v>6.57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1.3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8.74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0.98</v>
      </c>
      <c r="BA46" s="201">
        <v>3.41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2.83</v>
      </c>
      <c r="L47" s="201">
        <v>6.57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1.3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8.74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0.98</v>
      </c>
      <c r="BA47" s="201">
        <v>3.41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2.83</v>
      </c>
      <c r="L48" s="201">
        <v>6.57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1.3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8.74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0.98</v>
      </c>
      <c r="BA48" s="201">
        <v>3.41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2.83</v>
      </c>
      <c r="L49" s="201">
        <v>6.57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1.3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0.98</v>
      </c>
      <c r="BA49" s="201">
        <v>3.41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2.83</v>
      </c>
      <c r="L50" s="201">
        <v>6.57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1.3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0.98</v>
      </c>
      <c r="BA50" s="201">
        <v>3.41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2.83</v>
      </c>
      <c r="L51" s="201">
        <v>6.57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1.32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0.98</v>
      </c>
      <c r="BA51" s="201">
        <v>3.41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2.83</v>
      </c>
      <c r="L52" s="201">
        <v>6.57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0.98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6.69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0.98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6.69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0.98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2.66</v>
      </c>
      <c r="L55" s="201">
        <v>6.69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0.35</v>
      </c>
      <c r="R55" s="201">
        <v>1.1100000000000001</v>
      </c>
      <c r="S55" s="201">
        <v>0.55000000000000004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0.98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2.66</v>
      </c>
      <c r="L56" s="201">
        <v>6.69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0.35</v>
      </c>
      <c r="R56" s="201">
        <v>1.1100000000000001</v>
      </c>
      <c r="S56" s="201">
        <v>0.55000000000000004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0.98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2.78</v>
      </c>
      <c r="L57" s="201">
        <v>6.69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0.98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6.69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0.98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6.69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0.98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6.69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0.98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6.57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0.98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6.57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1.96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6.57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1.96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6.57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1.96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6.57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1.96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6.57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1.96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6.57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6.57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6.57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3.46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6.57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3.65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6.57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6.8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6.32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6.32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6.66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7.33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7.06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7.06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5.76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5.76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5.76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5.76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5.76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5.76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5.76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5.76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5.76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5.76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5.76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5.76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5.76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5.76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5.76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5.76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5.76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5.76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5.76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5.76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6.7182499999999951E-2</v>
      </c>
      <c r="L99">
        <f t="shared" si="0"/>
        <v>0.15245499999999987</v>
      </c>
      <c r="M99">
        <f t="shared" si="0"/>
        <v>6.1417500000000042E-2</v>
      </c>
      <c r="N99">
        <f t="shared" si="0"/>
        <v>6.8387499999999948E-2</v>
      </c>
      <c r="O99">
        <f t="shared" si="0"/>
        <v>7.6052499999999953E-2</v>
      </c>
      <c r="P99">
        <f t="shared" si="0"/>
        <v>0.1252750000000003</v>
      </c>
      <c r="Q99">
        <f t="shared" si="0"/>
        <v>9.5099999999999872E-3</v>
      </c>
      <c r="R99">
        <f t="shared" si="0"/>
        <v>2.9899999999999951E-2</v>
      </c>
      <c r="S99">
        <f t="shared" si="0"/>
        <v>1.5085000000000022E-2</v>
      </c>
      <c r="T99">
        <f t="shared" si="0"/>
        <v>3.749750000000001E-2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0.20398500000000053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8.5895000000000082E-2</v>
      </c>
      <c r="BA99">
        <f t="shared" si="0"/>
        <v>8.2110000000000002E-2</v>
      </c>
      <c r="BB99">
        <f t="shared" si="0"/>
        <v>6.6132500000000094E-2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465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465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185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166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170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159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250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277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296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350.04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392.04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448.04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330.04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433.04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491.04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502.04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479.04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486.04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440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4.6278400000000017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40.6</v>
      </c>
      <c r="K3" s="201">
        <v>17.510000000000002</v>
      </c>
      <c r="L3" s="201">
        <v>0.62</v>
      </c>
      <c r="M3" s="201">
        <v>2.2599999999999998</v>
      </c>
      <c r="N3" s="201">
        <v>1.87</v>
      </c>
      <c r="O3" s="201">
        <v>2.62</v>
      </c>
      <c r="P3" s="201">
        <v>1.1100000000000001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2.0499999999999998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18.34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-102.96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40.6</v>
      </c>
      <c r="K4" s="201">
        <v>17.510000000000002</v>
      </c>
      <c r="L4" s="201">
        <v>0.62</v>
      </c>
      <c r="M4" s="201">
        <v>2.2599999999999998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2.0299999999999998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18.34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-102.96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40.6</v>
      </c>
      <c r="K5" s="201">
        <v>17.5</v>
      </c>
      <c r="L5" s="201">
        <v>0</v>
      </c>
      <c r="M5" s="201">
        <v>2.2599999999999998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2.0299999999999998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18.34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177.04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40.6</v>
      </c>
      <c r="K6" s="201">
        <v>17.5</v>
      </c>
      <c r="L6" s="201">
        <v>0</v>
      </c>
      <c r="M6" s="201">
        <v>2.2599999999999998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2.0299999999999998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18.34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177.04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40.6</v>
      </c>
      <c r="K7" s="201">
        <v>17.5</v>
      </c>
      <c r="L7" s="201">
        <v>0</v>
      </c>
      <c r="M7" s="201">
        <v>2.2599999999999998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2.0299999999999998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18.34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-35</v>
      </c>
      <c r="AL7" s="201">
        <v>0</v>
      </c>
      <c r="AM7" s="201">
        <v>0</v>
      </c>
      <c r="AN7" s="201">
        <v>0</v>
      </c>
      <c r="AO7" s="201">
        <v>177.04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40.6</v>
      </c>
      <c r="K8" s="201">
        <v>17.5</v>
      </c>
      <c r="L8" s="201">
        <v>0.62</v>
      </c>
      <c r="M8" s="201">
        <v>2.2599999999999998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2.0299999999999998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18.34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177.04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40.6</v>
      </c>
      <c r="K9" s="201">
        <v>17.5</v>
      </c>
      <c r="L9" s="201">
        <v>0.62</v>
      </c>
      <c r="M9" s="201">
        <v>2.2599999999999998</v>
      </c>
      <c r="N9" s="201">
        <v>1.87</v>
      </c>
      <c r="O9" s="201">
        <v>2.62</v>
      </c>
      <c r="P9" s="201">
        <v>1.1100000000000001</v>
      </c>
      <c r="Q9" s="201">
        <v>0.31</v>
      </c>
      <c r="R9" s="201">
        <v>0.63</v>
      </c>
      <c r="S9" s="201">
        <v>0.42</v>
      </c>
      <c r="T9" s="201">
        <v>0.05</v>
      </c>
      <c r="U9" s="201">
        <v>2.0299999999999998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18.34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177.04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40.6</v>
      </c>
      <c r="K10" s="201">
        <v>17.52</v>
      </c>
      <c r="L10" s="201">
        <v>0.62</v>
      </c>
      <c r="M10" s="201">
        <v>2.2599999999999998</v>
      </c>
      <c r="N10" s="201">
        <v>1.87</v>
      </c>
      <c r="O10" s="201">
        <v>2.62</v>
      </c>
      <c r="P10" s="201">
        <v>1.1100000000000001</v>
      </c>
      <c r="Q10" s="201">
        <v>0.31</v>
      </c>
      <c r="R10" s="201">
        <v>0.63</v>
      </c>
      <c r="S10" s="201">
        <v>0.42</v>
      </c>
      <c r="T10" s="201">
        <v>0.05</v>
      </c>
      <c r="U10" s="201">
        <v>2.0299999999999998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18.36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177.04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40.6</v>
      </c>
      <c r="K11" s="201">
        <v>17.52</v>
      </c>
      <c r="L11" s="201">
        <v>0.62</v>
      </c>
      <c r="M11" s="201">
        <v>2.2599999999999998</v>
      </c>
      <c r="N11" s="201">
        <v>1.87</v>
      </c>
      <c r="O11" s="201">
        <v>2.62</v>
      </c>
      <c r="P11" s="201">
        <v>1.1100000000000001</v>
      </c>
      <c r="Q11" s="201">
        <v>0.31</v>
      </c>
      <c r="R11" s="201">
        <v>0.63</v>
      </c>
      <c r="S11" s="201">
        <v>0.42</v>
      </c>
      <c r="T11" s="201">
        <v>0.05</v>
      </c>
      <c r="U11" s="201">
        <v>2.2799999999999998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18.36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180.04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40.6</v>
      </c>
      <c r="K12" s="201">
        <v>17.52</v>
      </c>
      <c r="L12" s="201">
        <v>0.62</v>
      </c>
      <c r="M12" s="201">
        <v>2.2599999999999998</v>
      </c>
      <c r="N12" s="201">
        <v>1.87</v>
      </c>
      <c r="O12" s="201">
        <v>2.62</v>
      </c>
      <c r="P12" s="201">
        <v>1.1100000000000001</v>
      </c>
      <c r="Q12" s="201">
        <v>0.31</v>
      </c>
      <c r="R12" s="201">
        <v>0.63</v>
      </c>
      <c r="S12" s="201">
        <v>0.42</v>
      </c>
      <c r="T12" s="201">
        <v>0.05</v>
      </c>
      <c r="U12" s="201">
        <v>2.06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18.36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180.04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40.6</v>
      </c>
      <c r="K13" s="201">
        <v>17.52</v>
      </c>
      <c r="L13" s="201">
        <v>0.62</v>
      </c>
      <c r="M13" s="201">
        <v>2.2599999999999998</v>
      </c>
      <c r="N13" s="201">
        <v>1.87</v>
      </c>
      <c r="O13" s="201">
        <v>2.62</v>
      </c>
      <c r="P13" s="201">
        <v>1.1100000000000001</v>
      </c>
      <c r="Q13" s="201">
        <v>0.31</v>
      </c>
      <c r="R13" s="201">
        <v>0.63</v>
      </c>
      <c r="S13" s="201">
        <v>0.42</v>
      </c>
      <c r="T13" s="201">
        <v>0.05</v>
      </c>
      <c r="U13" s="201">
        <v>2.06</v>
      </c>
      <c r="V13" s="201">
        <v>0.31</v>
      </c>
      <c r="W13" s="201">
        <v>0.67</v>
      </c>
      <c r="X13" s="201">
        <v>2.23</v>
      </c>
      <c r="Y13" s="201">
        <v>0</v>
      </c>
      <c r="Z13" s="201">
        <v>3.02</v>
      </c>
      <c r="AA13" s="201">
        <v>0.95</v>
      </c>
      <c r="AB13" s="201">
        <v>0</v>
      </c>
      <c r="AC13" s="201">
        <v>18.36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180.04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40.6</v>
      </c>
      <c r="K14" s="201">
        <v>17.52</v>
      </c>
      <c r="L14" s="201">
        <v>0.62</v>
      </c>
      <c r="M14" s="201">
        <v>2.2599999999999998</v>
      </c>
      <c r="N14" s="201">
        <v>1.87</v>
      </c>
      <c r="O14" s="201">
        <v>2.62</v>
      </c>
      <c r="P14" s="201">
        <v>1.1100000000000001</v>
      </c>
      <c r="Q14" s="201">
        <v>0.31</v>
      </c>
      <c r="R14" s="201">
        <v>0.63</v>
      </c>
      <c r="S14" s="201">
        <v>0.42</v>
      </c>
      <c r="T14" s="201">
        <v>0.05</v>
      </c>
      <c r="U14" s="201">
        <v>2.06</v>
      </c>
      <c r="V14" s="201">
        <v>0.31</v>
      </c>
      <c r="W14" s="201">
        <v>0.67</v>
      </c>
      <c r="X14" s="201">
        <v>2.23</v>
      </c>
      <c r="Y14" s="201">
        <v>0</v>
      </c>
      <c r="Z14" s="201">
        <v>3.02</v>
      </c>
      <c r="AA14" s="201">
        <v>0.95</v>
      </c>
      <c r="AB14" s="201">
        <v>0</v>
      </c>
      <c r="AC14" s="201">
        <v>18.36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180.04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40.6</v>
      </c>
      <c r="K15" s="201">
        <v>77.650000000000006</v>
      </c>
      <c r="L15" s="201">
        <v>8.43</v>
      </c>
      <c r="M15" s="201">
        <v>2.2599999999999998</v>
      </c>
      <c r="N15" s="201">
        <v>1.87</v>
      </c>
      <c r="O15" s="201">
        <v>2.62</v>
      </c>
      <c r="P15" s="201">
        <v>1.1100000000000001</v>
      </c>
      <c r="Q15" s="201">
        <v>0.3</v>
      </c>
      <c r="R15" s="201">
        <v>0.62</v>
      </c>
      <c r="S15" s="201">
        <v>0.41</v>
      </c>
      <c r="T15" s="201">
        <v>0.05</v>
      </c>
      <c r="U15" s="201">
        <v>2.06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4.1900000000000004</v>
      </c>
      <c r="AA15" s="201">
        <v>1.35</v>
      </c>
      <c r="AB15" s="201">
        <v>0</v>
      </c>
      <c r="AC15" s="201">
        <v>18.36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180.04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40</v>
      </c>
      <c r="K16" s="201">
        <v>77.66</v>
      </c>
      <c r="L16" s="201">
        <v>8.43</v>
      </c>
      <c r="M16" s="201">
        <v>2.2599999999999998</v>
      </c>
      <c r="N16" s="201">
        <v>1.87</v>
      </c>
      <c r="O16" s="201">
        <v>2.62</v>
      </c>
      <c r="P16" s="201">
        <v>1.1100000000000001</v>
      </c>
      <c r="Q16" s="201">
        <v>0.3</v>
      </c>
      <c r="R16" s="201">
        <v>0.62</v>
      </c>
      <c r="S16" s="201">
        <v>0.41</v>
      </c>
      <c r="T16" s="201">
        <v>0.05</v>
      </c>
      <c r="U16" s="201">
        <v>2.06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4.1900000000000004</v>
      </c>
      <c r="AA16" s="201">
        <v>1.35</v>
      </c>
      <c r="AB16" s="201">
        <v>0</v>
      </c>
      <c r="AC16" s="201">
        <v>18.36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180.04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40</v>
      </c>
      <c r="K17" s="201">
        <v>77.66</v>
      </c>
      <c r="L17" s="201">
        <v>8.43</v>
      </c>
      <c r="M17" s="201">
        <v>2.2599999999999998</v>
      </c>
      <c r="N17" s="201">
        <v>1.87</v>
      </c>
      <c r="O17" s="201">
        <v>2.62</v>
      </c>
      <c r="P17" s="201">
        <v>1.1100000000000001</v>
      </c>
      <c r="Q17" s="201">
        <v>0.31</v>
      </c>
      <c r="R17" s="201">
        <v>0.63</v>
      </c>
      <c r="S17" s="201">
        <v>0.42</v>
      </c>
      <c r="T17" s="201">
        <v>0.05</v>
      </c>
      <c r="U17" s="201">
        <v>2.06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4.1900000000000004</v>
      </c>
      <c r="AA17" s="201">
        <v>1.3</v>
      </c>
      <c r="AB17" s="201">
        <v>0</v>
      </c>
      <c r="AC17" s="201">
        <v>18.36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180.04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40</v>
      </c>
      <c r="K18" s="201">
        <v>77.66</v>
      </c>
      <c r="L18" s="201">
        <v>8.43</v>
      </c>
      <c r="M18" s="201">
        <v>2.2599999999999998</v>
      </c>
      <c r="N18" s="201">
        <v>1.87</v>
      </c>
      <c r="O18" s="201">
        <v>2.62</v>
      </c>
      <c r="P18" s="201">
        <v>1.1100000000000001</v>
      </c>
      <c r="Q18" s="201">
        <v>0.31</v>
      </c>
      <c r="R18" s="201">
        <v>0.63</v>
      </c>
      <c r="S18" s="201">
        <v>0.42</v>
      </c>
      <c r="T18" s="201">
        <v>0.05</v>
      </c>
      <c r="U18" s="201">
        <v>2.06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4.1900000000000004</v>
      </c>
      <c r="AA18" s="201">
        <v>1.3</v>
      </c>
      <c r="AB18" s="201">
        <v>0</v>
      </c>
      <c r="AC18" s="201">
        <v>18.36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180.04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40</v>
      </c>
      <c r="K19" s="201">
        <v>77.66</v>
      </c>
      <c r="L19" s="201">
        <v>8.43</v>
      </c>
      <c r="M19" s="201">
        <v>2.2599999999999998</v>
      </c>
      <c r="N19" s="201">
        <v>1.87</v>
      </c>
      <c r="O19" s="201">
        <v>2.62</v>
      </c>
      <c r="P19" s="201">
        <v>1.1100000000000001</v>
      </c>
      <c r="Q19" s="201">
        <v>0.31</v>
      </c>
      <c r="R19" s="201">
        <v>0.63</v>
      </c>
      <c r="S19" s="201">
        <v>0.42</v>
      </c>
      <c r="T19" s="201">
        <v>0.05</v>
      </c>
      <c r="U19" s="201">
        <v>2.06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4.1900000000000004</v>
      </c>
      <c r="AA19" s="201">
        <v>1.3</v>
      </c>
      <c r="AB19" s="201">
        <v>0</v>
      </c>
      <c r="AC19" s="201">
        <v>18.36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180.04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40</v>
      </c>
      <c r="K20" s="201">
        <v>77.66</v>
      </c>
      <c r="L20" s="201">
        <v>8.43</v>
      </c>
      <c r="M20" s="201">
        <v>2.2599999999999998</v>
      </c>
      <c r="N20" s="201">
        <v>1.87</v>
      </c>
      <c r="O20" s="201">
        <v>2.62</v>
      </c>
      <c r="P20" s="201">
        <v>1.1100000000000001</v>
      </c>
      <c r="Q20" s="201">
        <v>0.31</v>
      </c>
      <c r="R20" s="201">
        <v>0.63</v>
      </c>
      <c r="S20" s="201">
        <v>0.42</v>
      </c>
      <c r="T20" s="201">
        <v>0.05</v>
      </c>
      <c r="U20" s="201">
        <v>2.06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4.1900000000000004</v>
      </c>
      <c r="AA20" s="201">
        <v>1.3</v>
      </c>
      <c r="AB20" s="201">
        <v>0</v>
      </c>
      <c r="AC20" s="201">
        <v>18.36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180.04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40</v>
      </c>
      <c r="K21" s="201">
        <v>77.66</v>
      </c>
      <c r="L21" s="201">
        <v>8.43</v>
      </c>
      <c r="M21" s="201">
        <v>2.2599999999999998</v>
      </c>
      <c r="N21" s="201">
        <v>1.87</v>
      </c>
      <c r="O21" s="201">
        <v>2.62</v>
      </c>
      <c r="P21" s="201">
        <v>1.1100000000000001</v>
      </c>
      <c r="Q21" s="201">
        <v>0.31</v>
      </c>
      <c r="R21" s="201">
        <v>0.63</v>
      </c>
      <c r="S21" s="201">
        <v>0.42</v>
      </c>
      <c r="T21" s="201">
        <v>0.05</v>
      </c>
      <c r="U21" s="201">
        <v>2.06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4.1900000000000004</v>
      </c>
      <c r="AA21" s="201">
        <v>1.3</v>
      </c>
      <c r="AB21" s="201">
        <v>0</v>
      </c>
      <c r="AC21" s="201">
        <v>18.36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180.04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40</v>
      </c>
      <c r="K22" s="201">
        <v>125.95</v>
      </c>
      <c r="L22" s="201">
        <v>8.43</v>
      </c>
      <c r="M22" s="201">
        <v>2.2599999999999998</v>
      </c>
      <c r="N22" s="201">
        <v>1.87</v>
      </c>
      <c r="O22" s="201">
        <v>2.62</v>
      </c>
      <c r="P22" s="201">
        <v>1.1100000000000001</v>
      </c>
      <c r="Q22" s="201">
        <v>0.31</v>
      </c>
      <c r="R22" s="201">
        <v>0.63</v>
      </c>
      <c r="S22" s="201">
        <v>0.42</v>
      </c>
      <c r="T22" s="201">
        <v>0.05</v>
      </c>
      <c r="U22" s="201">
        <v>2.06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4.1900000000000004</v>
      </c>
      <c r="AA22" s="201">
        <v>1.3</v>
      </c>
      <c r="AB22" s="201">
        <v>0</v>
      </c>
      <c r="AC22" s="201">
        <v>18.36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180.04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40</v>
      </c>
      <c r="K23" s="201">
        <v>174.24</v>
      </c>
      <c r="L23" s="201">
        <v>8.43</v>
      </c>
      <c r="M23" s="201">
        <v>2.2599999999999998</v>
      </c>
      <c r="N23" s="201">
        <v>1.87</v>
      </c>
      <c r="O23" s="201">
        <v>2.62</v>
      </c>
      <c r="P23" s="201">
        <v>1.1100000000000001</v>
      </c>
      <c r="Q23" s="201">
        <v>0.31</v>
      </c>
      <c r="R23" s="201">
        <v>0.63</v>
      </c>
      <c r="S23" s="201">
        <v>0.42</v>
      </c>
      <c r="T23" s="201">
        <v>0.05</v>
      </c>
      <c r="U23" s="201">
        <v>2.06</v>
      </c>
      <c r="V23" s="201">
        <v>0.31</v>
      </c>
      <c r="W23" s="201">
        <v>0.67</v>
      </c>
      <c r="X23" s="201">
        <v>2.23</v>
      </c>
      <c r="Y23" s="201">
        <v>0</v>
      </c>
      <c r="Z23" s="201">
        <v>22.64</v>
      </c>
      <c r="AA23" s="201">
        <v>1.3</v>
      </c>
      <c r="AB23" s="201">
        <v>0</v>
      </c>
      <c r="AC23" s="201">
        <v>18.36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180.04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0.31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40</v>
      </c>
      <c r="K24" s="201">
        <v>222.53</v>
      </c>
      <c r="L24" s="201">
        <v>8.43</v>
      </c>
      <c r="M24" s="201">
        <v>2.2599999999999998</v>
      </c>
      <c r="N24" s="201">
        <v>1.87</v>
      </c>
      <c r="O24" s="201">
        <v>2.62</v>
      </c>
      <c r="P24" s="201">
        <v>1.1100000000000001</v>
      </c>
      <c r="Q24" s="201">
        <v>0.31</v>
      </c>
      <c r="R24" s="201">
        <v>0.63</v>
      </c>
      <c r="S24" s="201">
        <v>0.42</v>
      </c>
      <c r="T24" s="201">
        <v>0.05</v>
      </c>
      <c r="U24" s="201">
        <v>2.06</v>
      </c>
      <c r="V24" s="201">
        <v>0.31</v>
      </c>
      <c r="W24" s="201">
        <v>0.67</v>
      </c>
      <c r="X24" s="201">
        <v>2.23</v>
      </c>
      <c r="Y24" s="201">
        <v>0</v>
      </c>
      <c r="Z24" s="201">
        <v>22.64</v>
      </c>
      <c r="AA24" s="201">
        <v>1.3</v>
      </c>
      <c r="AB24" s="201">
        <v>0</v>
      </c>
      <c r="AC24" s="201">
        <v>18.36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180.04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0.27</v>
      </c>
      <c r="AV24" s="201">
        <v>0.28000000000000003</v>
      </c>
      <c r="AW24" s="201">
        <v>0.31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40</v>
      </c>
      <c r="K25" s="201">
        <v>236.15</v>
      </c>
      <c r="L25" s="201">
        <v>8.43</v>
      </c>
      <c r="M25" s="201">
        <v>2.2599999999999998</v>
      </c>
      <c r="N25" s="201">
        <v>1.87</v>
      </c>
      <c r="O25" s="201">
        <v>2.62</v>
      </c>
      <c r="P25" s="201">
        <v>1.1100000000000001</v>
      </c>
      <c r="Q25" s="201">
        <v>0.31</v>
      </c>
      <c r="R25" s="201">
        <v>0.63</v>
      </c>
      <c r="S25" s="201">
        <v>0.42</v>
      </c>
      <c r="T25" s="201">
        <v>0.05</v>
      </c>
      <c r="U25" s="201">
        <v>2.06</v>
      </c>
      <c r="V25" s="201">
        <v>0.31</v>
      </c>
      <c r="W25" s="201">
        <v>0.67</v>
      </c>
      <c r="X25" s="201">
        <v>2.23</v>
      </c>
      <c r="Y25" s="201">
        <v>0</v>
      </c>
      <c r="Z25" s="201">
        <v>26.06</v>
      </c>
      <c r="AA25" s="201">
        <v>14.3</v>
      </c>
      <c r="AB25" s="201">
        <v>0</v>
      </c>
      <c r="AC25" s="201">
        <v>18.36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180.04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0.27</v>
      </c>
      <c r="AV25" s="201">
        <v>0.28000000000000003</v>
      </c>
      <c r="AW25" s="201">
        <v>0.31</v>
      </c>
      <c r="AX25" s="201">
        <v>0.11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40</v>
      </c>
      <c r="K26" s="201">
        <v>236.15</v>
      </c>
      <c r="L26" s="201">
        <v>8.43</v>
      </c>
      <c r="M26" s="201">
        <v>2.2599999999999998</v>
      </c>
      <c r="N26" s="201">
        <v>1.87</v>
      </c>
      <c r="O26" s="201">
        <v>2.62</v>
      </c>
      <c r="P26" s="201">
        <v>1.1100000000000001</v>
      </c>
      <c r="Q26" s="201">
        <v>0.31</v>
      </c>
      <c r="R26" s="201">
        <v>0.63</v>
      </c>
      <c r="S26" s="201">
        <v>0.42</v>
      </c>
      <c r="T26" s="201">
        <v>0.05</v>
      </c>
      <c r="U26" s="201">
        <v>2.06</v>
      </c>
      <c r="V26" s="201">
        <v>0.31</v>
      </c>
      <c r="W26" s="201">
        <v>0.67</v>
      </c>
      <c r="X26" s="201">
        <v>2.23</v>
      </c>
      <c r="Y26" s="201">
        <v>0</v>
      </c>
      <c r="Z26" s="201">
        <v>26.06</v>
      </c>
      <c r="AA26" s="201">
        <v>14.3</v>
      </c>
      <c r="AB26" s="201">
        <v>0</v>
      </c>
      <c r="AC26" s="201">
        <v>18.36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180.04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0.27</v>
      </c>
      <c r="AV26" s="201">
        <v>0.28000000000000003</v>
      </c>
      <c r="AW26" s="201">
        <v>0.31</v>
      </c>
      <c r="AX26" s="201">
        <v>0.11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40</v>
      </c>
      <c r="K27" s="201">
        <v>232.08</v>
      </c>
      <c r="L27" s="201">
        <v>8.43</v>
      </c>
      <c r="M27" s="201">
        <v>2.2599999999999998</v>
      </c>
      <c r="N27" s="201">
        <v>1.87</v>
      </c>
      <c r="O27" s="201">
        <v>2.62</v>
      </c>
      <c r="P27" s="201">
        <v>1.1100000000000001</v>
      </c>
      <c r="Q27" s="201">
        <v>0.31</v>
      </c>
      <c r="R27" s="201">
        <v>0.63</v>
      </c>
      <c r="S27" s="201">
        <v>0.42</v>
      </c>
      <c r="T27" s="201">
        <v>0.05</v>
      </c>
      <c r="U27" s="201">
        <v>2.06</v>
      </c>
      <c r="V27" s="201">
        <v>0.31</v>
      </c>
      <c r="W27" s="201">
        <v>0.67</v>
      </c>
      <c r="X27" s="201">
        <v>2.23</v>
      </c>
      <c r="Y27" s="201">
        <v>0</v>
      </c>
      <c r="Z27" s="201">
        <v>26.06</v>
      </c>
      <c r="AA27" s="201">
        <v>14.3</v>
      </c>
      <c r="AB27" s="201">
        <v>0</v>
      </c>
      <c r="AC27" s="201">
        <v>18.36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180.04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0.27</v>
      </c>
      <c r="AV27" s="201">
        <v>0.28000000000000003</v>
      </c>
      <c r="AW27" s="201">
        <v>0.31</v>
      </c>
      <c r="AX27" s="201">
        <v>0.11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40</v>
      </c>
      <c r="K28" s="201">
        <v>236.15</v>
      </c>
      <c r="L28" s="201">
        <v>8.43</v>
      </c>
      <c r="M28" s="201">
        <v>2.2599999999999998</v>
      </c>
      <c r="N28" s="201">
        <v>1.87</v>
      </c>
      <c r="O28" s="201">
        <v>2.62</v>
      </c>
      <c r="P28" s="201">
        <v>1.1100000000000001</v>
      </c>
      <c r="Q28" s="201">
        <v>0.31</v>
      </c>
      <c r="R28" s="201">
        <v>0.63</v>
      </c>
      <c r="S28" s="201">
        <v>0.42</v>
      </c>
      <c r="T28" s="201">
        <v>0.05</v>
      </c>
      <c r="U28" s="201">
        <v>2.06</v>
      </c>
      <c r="V28" s="201">
        <v>0.31</v>
      </c>
      <c r="W28" s="201">
        <v>0.67</v>
      </c>
      <c r="X28" s="201">
        <v>2.23</v>
      </c>
      <c r="Y28" s="201">
        <v>0</v>
      </c>
      <c r="Z28" s="201">
        <v>26.06</v>
      </c>
      <c r="AA28" s="201">
        <v>14.3</v>
      </c>
      <c r="AB28" s="201">
        <v>0</v>
      </c>
      <c r="AC28" s="201">
        <v>18.36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180.04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0.27</v>
      </c>
      <c r="AV28" s="201">
        <v>0.28000000000000003</v>
      </c>
      <c r="AW28" s="201">
        <v>0.31</v>
      </c>
      <c r="AX28" s="201">
        <v>0.11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40</v>
      </c>
      <c r="K29" s="201">
        <v>236.15</v>
      </c>
      <c r="L29" s="201">
        <v>8.43</v>
      </c>
      <c r="M29" s="201">
        <v>2.2599999999999998</v>
      </c>
      <c r="N29" s="201">
        <v>1.87</v>
      </c>
      <c r="O29" s="201">
        <v>2.62</v>
      </c>
      <c r="P29" s="201">
        <v>1.1100000000000001</v>
      </c>
      <c r="Q29" s="201">
        <v>4.1500000000000004</v>
      </c>
      <c r="R29" s="201">
        <v>8.4</v>
      </c>
      <c r="S29" s="201">
        <v>5.24</v>
      </c>
      <c r="T29" s="201">
        <v>0.68</v>
      </c>
      <c r="U29" s="201">
        <v>2.06</v>
      </c>
      <c r="V29" s="201">
        <v>0.31</v>
      </c>
      <c r="W29" s="201">
        <v>0.67</v>
      </c>
      <c r="X29" s="201">
        <v>2.23</v>
      </c>
      <c r="Y29" s="201">
        <v>0</v>
      </c>
      <c r="Z29" s="201">
        <v>64.69</v>
      </c>
      <c r="AA29" s="201">
        <v>14.3</v>
      </c>
      <c r="AB29" s="201">
        <v>0</v>
      </c>
      <c r="AC29" s="201">
        <v>18.36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180.04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0.31</v>
      </c>
      <c r="AX29" s="201">
        <v>0.11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40</v>
      </c>
      <c r="K30" s="201">
        <v>236.15</v>
      </c>
      <c r="L30" s="201">
        <v>8.43</v>
      </c>
      <c r="M30" s="201">
        <v>2.2599999999999998</v>
      </c>
      <c r="N30" s="201">
        <v>1.87</v>
      </c>
      <c r="O30" s="201">
        <v>2.62</v>
      </c>
      <c r="P30" s="201">
        <v>1.1100000000000001</v>
      </c>
      <c r="Q30" s="201">
        <v>4.1500000000000004</v>
      </c>
      <c r="R30" s="201">
        <v>8.4</v>
      </c>
      <c r="S30" s="201">
        <v>5.62</v>
      </c>
      <c r="T30" s="201">
        <v>0.68</v>
      </c>
      <c r="U30" s="201">
        <v>2.06</v>
      </c>
      <c r="V30" s="201">
        <v>4.21</v>
      </c>
      <c r="W30" s="201">
        <v>9.0299999999999994</v>
      </c>
      <c r="X30" s="201">
        <v>30.36</v>
      </c>
      <c r="Y30" s="201">
        <v>0</v>
      </c>
      <c r="Z30" s="201">
        <v>64.69</v>
      </c>
      <c r="AA30" s="201">
        <v>14.3</v>
      </c>
      <c r="AB30" s="201">
        <v>0</v>
      </c>
      <c r="AC30" s="201">
        <v>18.36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180.04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0.56999999999999995</v>
      </c>
      <c r="AV30" s="201">
        <v>0.28000000000000003</v>
      </c>
      <c r="AW30" s="201">
        <v>0.31</v>
      </c>
      <c r="AX30" s="201">
        <v>0.11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40</v>
      </c>
      <c r="K31" s="201">
        <v>236.52</v>
      </c>
      <c r="L31" s="201">
        <v>8.43</v>
      </c>
      <c r="M31" s="201">
        <v>30.94</v>
      </c>
      <c r="N31" s="201">
        <v>25.67</v>
      </c>
      <c r="O31" s="201">
        <v>2.62</v>
      </c>
      <c r="P31" s="201">
        <v>1.1100000000000001</v>
      </c>
      <c r="Q31" s="201">
        <v>4.1500000000000004</v>
      </c>
      <c r="R31" s="201">
        <v>8.4</v>
      </c>
      <c r="S31" s="201">
        <v>5.62</v>
      </c>
      <c r="T31" s="201">
        <v>0.68</v>
      </c>
      <c r="U31" s="201">
        <v>2.06</v>
      </c>
      <c r="V31" s="201">
        <v>4.21</v>
      </c>
      <c r="W31" s="201">
        <v>9.0299999999999994</v>
      </c>
      <c r="X31" s="201">
        <v>30.36</v>
      </c>
      <c r="Y31" s="201">
        <v>0</v>
      </c>
      <c r="Z31" s="201">
        <v>64.69</v>
      </c>
      <c r="AA31" s="201">
        <v>14.3</v>
      </c>
      <c r="AB31" s="201">
        <v>0</v>
      </c>
      <c r="AC31" s="201">
        <v>18.36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86.66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0.56999999999999995</v>
      </c>
      <c r="AV31" s="201">
        <v>0.28000000000000003</v>
      </c>
      <c r="AW31" s="201">
        <v>0.31</v>
      </c>
      <c r="AX31" s="201">
        <v>0.11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39.39</v>
      </c>
      <c r="K32" s="201">
        <v>236.52</v>
      </c>
      <c r="L32" s="201">
        <v>8.43</v>
      </c>
      <c r="M32" s="201">
        <v>30.94</v>
      </c>
      <c r="N32" s="201">
        <v>25.67</v>
      </c>
      <c r="O32" s="201">
        <v>2.62</v>
      </c>
      <c r="P32" s="201">
        <v>1.1100000000000001</v>
      </c>
      <c r="Q32" s="201">
        <v>4.1100000000000003</v>
      </c>
      <c r="R32" s="201">
        <v>8.32</v>
      </c>
      <c r="S32" s="201">
        <v>5.62</v>
      </c>
      <c r="T32" s="201">
        <v>0.68</v>
      </c>
      <c r="U32" s="201">
        <v>2.06</v>
      </c>
      <c r="V32" s="201">
        <v>4.21</v>
      </c>
      <c r="W32" s="201">
        <v>9.0299999999999994</v>
      </c>
      <c r="X32" s="201">
        <v>30.36</v>
      </c>
      <c r="Y32" s="201">
        <v>0</v>
      </c>
      <c r="Z32" s="201">
        <v>64.69</v>
      </c>
      <c r="AA32" s="201">
        <v>14.3</v>
      </c>
      <c r="AB32" s="201">
        <v>0</v>
      </c>
      <c r="AC32" s="201">
        <v>18.36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86.66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0.56999999999999995</v>
      </c>
      <c r="AV32" s="201">
        <v>0.28000000000000003</v>
      </c>
      <c r="AW32" s="201">
        <v>0.31</v>
      </c>
      <c r="AX32" s="201">
        <v>0.11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39.39</v>
      </c>
      <c r="K33" s="201">
        <v>236.52</v>
      </c>
      <c r="L33" s="201">
        <v>8.43</v>
      </c>
      <c r="M33" s="201">
        <v>30.94</v>
      </c>
      <c r="N33" s="201">
        <v>25.67</v>
      </c>
      <c r="O33" s="201">
        <v>36.090000000000003</v>
      </c>
      <c r="P33" s="201">
        <v>15.12</v>
      </c>
      <c r="Q33" s="201">
        <v>4.1100000000000003</v>
      </c>
      <c r="R33" s="201">
        <v>8.32</v>
      </c>
      <c r="S33" s="201">
        <v>5.62</v>
      </c>
      <c r="T33" s="201">
        <v>0.68</v>
      </c>
      <c r="U33" s="201">
        <v>1.0900000000000001</v>
      </c>
      <c r="V33" s="201">
        <v>4.21</v>
      </c>
      <c r="W33" s="201">
        <v>9.0299999999999994</v>
      </c>
      <c r="X33" s="201">
        <v>30.36</v>
      </c>
      <c r="Y33" s="201">
        <v>0</v>
      </c>
      <c r="Z33" s="201">
        <v>64.69</v>
      </c>
      <c r="AA33" s="201">
        <v>14.3</v>
      </c>
      <c r="AB33" s="201">
        <v>0</v>
      </c>
      <c r="AC33" s="201">
        <v>18.36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86.66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0.56999999999999995</v>
      </c>
      <c r="AV33" s="201">
        <v>0.28000000000000003</v>
      </c>
      <c r="AW33" s="201">
        <v>0.31</v>
      </c>
      <c r="AX33" s="201">
        <v>0.11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39.39</v>
      </c>
      <c r="K34" s="201">
        <v>236.52</v>
      </c>
      <c r="L34" s="201">
        <v>8.43</v>
      </c>
      <c r="M34" s="201">
        <v>30.94</v>
      </c>
      <c r="N34" s="201">
        <v>25.67</v>
      </c>
      <c r="O34" s="201">
        <v>36.090000000000003</v>
      </c>
      <c r="P34" s="201">
        <v>15.12</v>
      </c>
      <c r="Q34" s="201">
        <v>4.1100000000000003</v>
      </c>
      <c r="R34" s="201">
        <v>8.32</v>
      </c>
      <c r="S34" s="201">
        <v>5.62</v>
      </c>
      <c r="T34" s="201">
        <v>0.68</v>
      </c>
      <c r="U34" s="201">
        <v>1.0900000000000001</v>
      </c>
      <c r="V34" s="201">
        <v>4.21</v>
      </c>
      <c r="W34" s="201">
        <v>9.0299999999999994</v>
      </c>
      <c r="X34" s="201">
        <v>30.36</v>
      </c>
      <c r="Y34" s="201">
        <v>0</v>
      </c>
      <c r="Z34" s="201">
        <v>64.69</v>
      </c>
      <c r="AA34" s="201">
        <v>14.3</v>
      </c>
      <c r="AB34" s="201">
        <v>0</v>
      </c>
      <c r="AC34" s="201">
        <v>18.36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86.66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0.56999999999999995</v>
      </c>
      <c r="AV34" s="201">
        <v>0.28000000000000003</v>
      </c>
      <c r="AW34" s="201">
        <v>0.31</v>
      </c>
      <c r="AX34" s="201">
        <v>0.11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39.39</v>
      </c>
      <c r="K35" s="201">
        <v>236.52</v>
      </c>
      <c r="L35" s="201">
        <v>8.43</v>
      </c>
      <c r="M35" s="201">
        <v>30.94</v>
      </c>
      <c r="N35" s="201">
        <v>25.67</v>
      </c>
      <c r="O35" s="201">
        <v>36.090000000000003</v>
      </c>
      <c r="P35" s="201">
        <v>15.12</v>
      </c>
      <c r="Q35" s="201">
        <v>4.1100000000000003</v>
      </c>
      <c r="R35" s="201">
        <v>8.32</v>
      </c>
      <c r="S35" s="201">
        <v>5.62</v>
      </c>
      <c r="T35" s="201">
        <v>0.68</v>
      </c>
      <c r="U35" s="201">
        <v>1.0900000000000001</v>
      </c>
      <c r="V35" s="201">
        <v>4.21</v>
      </c>
      <c r="W35" s="201">
        <v>9.0299999999999994</v>
      </c>
      <c r="X35" s="201">
        <v>30.36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18.36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86.66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0.56999999999999995</v>
      </c>
      <c r="AV35" s="201">
        <v>0.28000000000000003</v>
      </c>
      <c r="AW35" s="201">
        <v>0.24</v>
      </c>
      <c r="AX35" s="201">
        <v>0.11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39.39</v>
      </c>
      <c r="K36" s="201">
        <v>236.52</v>
      </c>
      <c r="L36" s="201">
        <v>8.43</v>
      </c>
      <c r="M36" s="201">
        <v>30.94</v>
      </c>
      <c r="N36" s="201">
        <v>25.67</v>
      </c>
      <c r="O36" s="201">
        <v>36.090000000000003</v>
      </c>
      <c r="P36" s="201">
        <v>15.12</v>
      </c>
      <c r="Q36" s="201">
        <v>4.1100000000000003</v>
      </c>
      <c r="R36" s="201">
        <v>8.32</v>
      </c>
      <c r="S36" s="201">
        <v>5.62</v>
      </c>
      <c r="T36" s="201">
        <v>0.68</v>
      </c>
      <c r="U36" s="201">
        <v>1.0900000000000001</v>
      </c>
      <c r="V36" s="201">
        <v>4.21</v>
      </c>
      <c r="W36" s="201">
        <v>9.0299999999999994</v>
      </c>
      <c r="X36" s="201">
        <v>30.36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18.36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86.66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0.56999999999999995</v>
      </c>
      <c r="AV36" s="201">
        <v>0.28000000000000003</v>
      </c>
      <c r="AW36" s="201">
        <v>0.13</v>
      </c>
      <c r="AX36" s="201">
        <v>0.11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39.39</v>
      </c>
      <c r="K37" s="201">
        <v>236.52</v>
      </c>
      <c r="L37" s="201">
        <v>8.43</v>
      </c>
      <c r="M37" s="201">
        <v>30.94</v>
      </c>
      <c r="N37" s="201">
        <v>25.67</v>
      </c>
      <c r="O37" s="201">
        <v>36.090000000000003</v>
      </c>
      <c r="P37" s="201">
        <v>15.12</v>
      </c>
      <c r="Q37" s="201">
        <v>4.1100000000000003</v>
      </c>
      <c r="R37" s="201">
        <v>8.32</v>
      </c>
      <c r="S37" s="201">
        <v>5.62</v>
      </c>
      <c r="T37" s="201">
        <v>0.68</v>
      </c>
      <c r="U37" s="201">
        <v>1.0900000000000001</v>
      </c>
      <c r="V37" s="201">
        <v>4.21</v>
      </c>
      <c r="W37" s="201">
        <v>9.0299999999999994</v>
      </c>
      <c r="X37" s="201">
        <v>30.36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18.36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180.04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0.56999999999999995</v>
      </c>
      <c r="AV37" s="201">
        <v>0.28000000000000003</v>
      </c>
      <c r="AW37" s="201">
        <v>0.13</v>
      </c>
      <c r="AX37" s="201">
        <v>0.11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39.39</v>
      </c>
      <c r="K38" s="201">
        <v>236.52</v>
      </c>
      <c r="L38" s="201">
        <v>8.43</v>
      </c>
      <c r="M38" s="201">
        <v>30.94</v>
      </c>
      <c r="N38" s="201">
        <v>25.67</v>
      </c>
      <c r="O38" s="201">
        <v>36.090000000000003</v>
      </c>
      <c r="P38" s="201">
        <v>15.12</v>
      </c>
      <c r="Q38" s="201">
        <v>4.1100000000000003</v>
      </c>
      <c r="R38" s="201">
        <v>8.32</v>
      </c>
      <c r="S38" s="201">
        <v>5.62</v>
      </c>
      <c r="T38" s="201">
        <v>0.68</v>
      </c>
      <c r="U38" s="201">
        <v>1.0900000000000001</v>
      </c>
      <c r="V38" s="201">
        <v>4.21</v>
      </c>
      <c r="W38" s="201">
        <v>9.0299999999999994</v>
      </c>
      <c r="X38" s="201">
        <v>30.36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18.36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176.93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0.56999999999999995</v>
      </c>
      <c r="AV38" s="201">
        <v>0.28000000000000003</v>
      </c>
      <c r="AW38" s="201">
        <v>0.13</v>
      </c>
      <c r="AX38" s="201">
        <v>0.11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36.409999999999997</v>
      </c>
      <c r="H39" s="201">
        <v>0</v>
      </c>
      <c r="I39" s="201">
        <v>0</v>
      </c>
      <c r="J39" s="201">
        <v>45.45</v>
      </c>
      <c r="K39" s="201">
        <v>236.52</v>
      </c>
      <c r="L39" s="201">
        <v>8.43</v>
      </c>
      <c r="M39" s="201">
        <v>30.94</v>
      </c>
      <c r="N39" s="201">
        <v>2.79</v>
      </c>
      <c r="O39" s="201">
        <v>5.03</v>
      </c>
      <c r="P39" s="201">
        <v>1.19</v>
      </c>
      <c r="Q39" s="201">
        <v>5.09</v>
      </c>
      <c r="R39" s="201">
        <v>9.8699999999999992</v>
      </c>
      <c r="S39" s="201">
        <v>5.62</v>
      </c>
      <c r="T39" s="201">
        <v>0.68</v>
      </c>
      <c r="U39" s="201">
        <v>1.0900000000000001</v>
      </c>
      <c r="V39" s="201">
        <v>4.21</v>
      </c>
      <c r="W39" s="201">
        <v>9.0299999999999994</v>
      </c>
      <c r="X39" s="201">
        <v>30.36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18.36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176.93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0.56999999999999995</v>
      </c>
      <c r="AV39" s="201">
        <v>0.28000000000000003</v>
      </c>
      <c r="AW39" s="201">
        <v>0.13</v>
      </c>
      <c r="AX39" s="201">
        <v>0.11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36.409999999999997</v>
      </c>
      <c r="H40" s="201">
        <v>0</v>
      </c>
      <c r="I40" s="201">
        <v>0</v>
      </c>
      <c r="J40" s="201">
        <v>45.45</v>
      </c>
      <c r="K40" s="201">
        <v>236.52</v>
      </c>
      <c r="L40" s="201">
        <v>8.43</v>
      </c>
      <c r="M40" s="201">
        <v>30.94</v>
      </c>
      <c r="N40" s="201">
        <v>1.87</v>
      </c>
      <c r="O40" s="201">
        <v>2.62</v>
      </c>
      <c r="P40" s="201">
        <v>1.1100000000000001</v>
      </c>
      <c r="Q40" s="201">
        <v>5.09</v>
      </c>
      <c r="R40" s="201">
        <v>9.8699999999999992</v>
      </c>
      <c r="S40" s="201">
        <v>5.62</v>
      </c>
      <c r="T40" s="201">
        <v>0.68</v>
      </c>
      <c r="U40" s="201">
        <v>1.0900000000000001</v>
      </c>
      <c r="V40" s="201">
        <v>4.21</v>
      </c>
      <c r="W40" s="201">
        <v>9.0299999999999994</v>
      </c>
      <c r="X40" s="201">
        <v>30.36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18.36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176.93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0.56999999999999995</v>
      </c>
      <c r="AV40" s="201">
        <v>0.28000000000000003</v>
      </c>
      <c r="AW40" s="201">
        <v>0.13</v>
      </c>
      <c r="AX40" s="201">
        <v>0.11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36.409999999999997</v>
      </c>
      <c r="H41" s="201">
        <v>0</v>
      </c>
      <c r="I41" s="201">
        <v>0</v>
      </c>
      <c r="J41" s="201">
        <v>45.45</v>
      </c>
      <c r="K41" s="201">
        <v>236.52</v>
      </c>
      <c r="L41" s="201">
        <v>8.43</v>
      </c>
      <c r="M41" s="201">
        <v>30.94</v>
      </c>
      <c r="N41" s="201">
        <v>1.87</v>
      </c>
      <c r="O41" s="201">
        <v>2.62</v>
      </c>
      <c r="P41" s="201">
        <v>1.1100000000000001</v>
      </c>
      <c r="Q41" s="201">
        <v>5.09</v>
      </c>
      <c r="R41" s="201">
        <v>9.8699999999999992</v>
      </c>
      <c r="S41" s="201">
        <v>5.62</v>
      </c>
      <c r="T41" s="201">
        <v>0.68</v>
      </c>
      <c r="U41" s="201">
        <v>1.0900000000000001</v>
      </c>
      <c r="V41" s="201">
        <v>4.21</v>
      </c>
      <c r="W41" s="201">
        <v>9.0299999999999994</v>
      </c>
      <c r="X41" s="201">
        <v>30.36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18.36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176.93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0.56999999999999995</v>
      </c>
      <c r="AV41" s="201">
        <v>0.28000000000000003</v>
      </c>
      <c r="AW41" s="201">
        <v>0.13</v>
      </c>
      <c r="AX41" s="201">
        <v>0.11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36.409999999999997</v>
      </c>
      <c r="H42" s="201">
        <v>0</v>
      </c>
      <c r="I42" s="201">
        <v>0</v>
      </c>
      <c r="J42" s="201">
        <v>45.45</v>
      </c>
      <c r="K42" s="201">
        <v>236.52</v>
      </c>
      <c r="L42" s="201">
        <v>8.43</v>
      </c>
      <c r="M42" s="201">
        <v>30.94</v>
      </c>
      <c r="N42" s="201">
        <v>1.87</v>
      </c>
      <c r="O42" s="201">
        <v>2.62</v>
      </c>
      <c r="P42" s="201">
        <v>1.1100000000000001</v>
      </c>
      <c r="Q42" s="201">
        <v>5.09</v>
      </c>
      <c r="R42" s="201">
        <v>9.8699999999999992</v>
      </c>
      <c r="S42" s="201">
        <v>5.62</v>
      </c>
      <c r="T42" s="201">
        <v>0.68</v>
      </c>
      <c r="U42" s="201">
        <v>1.0900000000000001</v>
      </c>
      <c r="V42" s="201">
        <v>4.21</v>
      </c>
      <c r="W42" s="201">
        <v>9.0299999999999994</v>
      </c>
      <c r="X42" s="201">
        <v>30.36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18.36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176.93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0.56999999999999995</v>
      </c>
      <c r="AV42" s="201">
        <v>0.28000000000000003</v>
      </c>
      <c r="AW42" s="201">
        <v>0.13</v>
      </c>
      <c r="AX42" s="201">
        <v>0.11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36.409999999999997</v>
      </c>
      <c r="H43" s="201">
        <v>0</v>
      </c>
      <c r="I43" s="201">
        <v>0</v>
      </c>
      <c r="J43" s="201">
        <v>45.45</v>
      </c>
      <c r="K43" s="201">
        <v>236.52</v>
      </c>
      <c r="L43" s="201">
        <v>8.43</v>
      </c>
      <c r="M43" s="201">
        <v>4.37</v>
      </c>
      <c r="N43" s="201">
        <v>1.87</v>
      </c>
      <c r="O43" s="201">
        <v>2.62</v>
      </c>
      <c r="P43" s="201">
        <v>1.1100000000000001</v>
      </c>
      <c r="Q43" s="201">
        <v>5.09</v>
      </c>
      <c r="R43" s="201">
        <v>9.8699999999999992</v>
      </c>
      <c r="S43" s="201">
        <v>5.62</v>
      </c>
      <c r="T43" s="201">
        <v>0.68</v>
      </c>
      <c r="U43" s="201">
        <v>1.22</v>
      </c>
      <c r="V43" s="201">
        <v>4.21</v>
      </c>
      <c r="W43" s="201">
        <v>9.0299999999999994</v>
      </c>
      <c r="X43" s="201">
        <v>30.36</v>
      </c>
      <c r="Y43" s="201">
        <v>0</v>
      </c>
      <c r="Z43" s="201">
        <v>64.08</v>
      </c>
      <c r="AA43" s="201">
        <v>14.3</v>
      </c>
      <c r="AB43" s="201">
        <v>0</v>
      </c>
      <c r="AC43" s="201">
        <v>18.36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176.93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0.56999999999999995</v>
      </c>
      <c r="AV43" s="201">
        <v>0.28000000000000003</v>
      </c>
      <c r="AW43" s="201">
        <v>0.06</v>
      </c>
      <c r="AX43" s="201">
        <v>0.11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36.409999999999997</v>
      </c>
      <c r="H44" s="201">
        <v>0</v>
      </c>
      <c r="I44" s="201">
        <v>0</v>
      </c>
      <c r="J44" s="201">
        <v>45.45</v>
      </c>
      <c r="K44" s="201">
        <v>236.52</v>
      </c>
      <c r="L44" s="201">
        <v>8.43</v>
      </c>
      <c r="M44" s="201">
        <v>2.2599999999999998</v>
      </c>
      <c r="N44" s="201">
        <v>1.87</v>
      </c>
      <c r="O44" s="201">
        <v>2.62</v>
      </c>
      <c r="P44" s="201">
        <v>1.1100000000000001</v>
      </c>
      <c r="Q44" s="201">
        <v>5.09</v>
      </c>
      <c r="R44" s="201">
        <v>9.8699999999999992</v>
      </c>
      <c r="S44" s="201">
        <v>5.62</v>
      </c>
      <c r="T44" s="201">
        <v>0.68</v>
      </c>
      <c r="U44" s="201">
        <v>1.22</v>
      </c>
      <c r="V44" s="201">
        <v>4.21</v>
      </c>
      <c r="W44" s="201">
        <v>9.0299999999999994</v>
      </c>
      <c r="X44" s="201">
        <v>30.36</v>
      </c>
      <c r="Y44" s="201">
        <v>0</v>
      </c>
      <c r="Z44" s="201">
        <v>64.08</v>
      </c>
      <c r="AA44" s="201">
        <v>14.3</v>
      </c>
      <c r="AB44" s="201">
        <v>0</v>
      </c>
      <c r="AC44" s="201">
        <v>18.36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176.93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0.56999999999999995</v>
      </c>
      <c r="AV44" s="201">
        <v>0.28000000000000003</v>
      </c>
      <c r="AW44" s="201">
        <v>0.06</v>
      </c>
      <c r="AX44" s="201">
        <v>0.11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36.409999999999997</v>
      </c>
      <c r="H45" s="201">
        <v>0</v>
      </c>
      <c r="I45" s="201">
        <v>0</v>
      </c>
      <c r="J45" s="201">
        <v>45.45</v>
      </c>
      <c r="K45" s="201">
        <v>236.52</v>
      </c>
      <c r="L45" s="201">
        <v>8.43</v>
      </c>
      <c r="M45" s="201">
        <v>2.2599999999999998</v>
      </c>
      <c r="N45" s="201">
        <v>1.87</v>
      </c>
      <c r="O45" s="201">
        <v>2.62</v>
      </c>
      <c r="P45" s="201">
        <v>1.1100000000000001</v>
      </c>
      <c r="Q45" s="201">
        <v>5.09</v>
      </c>
      <c r="R45" s="201">
        <v>9.8699999999999992</v>
      </c>
      <c r="S45" s="201">
        <v>5.62</v>
      </c>
      <c r="T45" s="201">
        <v>0.68</v>
      </c>
      <c r="U45" s="201">
        <v>1.22</v>
      </c>
      <c r="V45" s="201">
        <v>4.21</v>
      </c>
      <c r="W45" s="201">
        <v>9.0299999999999994</v>
      </c>
      <c r="X45" s="201">
        <v>30.36</v>
      </c>
      <c r="Y45" s="201">
        <v>0</v>
      </c>
      <c r="Z45" s="201">
        <v>64.69</v>
      </c>
      <c r="AA45" s="201">
        <v>19.16</v>
      </c>
      <c r="AB45" s="201">
        <v>0</v>
      </c>
      <c r="AC45" s="201">
        <v>18.36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176.93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0.56999999999999995</v>
      </c>
      <c r="AV45" s="201">
        <v>0.28000000000000003</v>
      </c>
      <c r="AW45" s="201">
        <v>0.06</v>
      </c>
      <c r="AX45" s="201">
        <v>0.11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36.409999999999997</v>
      </c>
      <c r="H46" s="201">
        <v>0</v>
      </c>
      <c r="I46" s="201">
        <v>0</v>
      </c>
      <c r="J46" s="201">
        <v>45.45</v>
      </c>
      <c r="K46" s="201">
        <v>236.52</v>
      </c>
      <c r="L46" s="201">
        <v>8.43</v>
      </c>
      <c r="M46" s="201">
        <v>2.2599999999999998</v>
      </c>
      <c r="N46" s="201">
        <v>1.87</v>
      </c>
      <c r="O46" s="201">
        <v>2.62</v>
      </c>
      <c r="P46" s="201">
        <v>1.1100000000000001</v>
      </c>
      <c r="Q46" s="201">
        <v>5.09</v>
      </c>
      <c r="R46" s="201">
        <v>9.8699999999999992</v>
      </c>
      <c r="S46" s="201">
        <v>5.62</v>
      </c>
      <c r="T46" s="201">
        <v>0.68</v>
      </c>
      <c r="U46" s="201">
        <v>1.22</v>
      </c>
      <c r="V46" s="201">
        <v>4.21</v>
      </c>
      <c r="W46" s="201">
        <v>9.0299999999999994</v>
      </c>
      <c r="X46" s="201">
        <v>30.36</v>
      </c>
      <c r="Y46" s="201">
        <v>0</v>
      </c>
      <c r="Z46" s="201">
        <v>64.69</v>
      </c>
      <c r="AA46" s="201">
        <v>19.16</v>
      </c>
      <c r="AB46" s="201">
        <v>0</v>
      </c>
      <c r="AC46" s="201">
        <v>18.36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176.93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0.56999999999999995</v>
      </c>
      <c r="AV46" s="201">
        <v>0.28000000000000003</v>
      </c>
      <c r="AW46" s="201">
        <v>0.06</v>
      </c>
      <c r="AX46" s="201">
        <v>0.11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36.409999999999997</v>
      </c>
      <c r="H47" s="201">
        <v>0</v>
      </c>
      <c r="I47" s="201">
        <v>0</v>
      </c>
      <c r="J47" s="201">
        <v>44.84</v>
      </c>
      <c r="K47" s="201">
        <v>236.52</v>
      </c>
      <c r="L47" s="201">
        <v>8.43</v>
      </c>
      <c r="M47" s="201">
        <v>2.2599999999999998</v>
      </c>
      <c r="N47" s="201">
        <v>1.87</v>
      </c>
      <c r="O47" s="201">
        <v>2.62</v>
      </c>
      <c r="P47" s="201">
        <v>1.1100000000000001</v>
      </c>
      <c r="Q47" s="201">
        <v>5.09</v>
      </c>
      <c r="R47" s="201">
        <v>9.8699999999999992</v>
      </c>
      <c r="S47" s="201">
        <v>5.62</v>
      </c>
      <c r="T47" s="201">
        <v>0.68</v>
      </c>
      <c r="U47" s="201">
        <v>1.22</v>
      </c>
      <c r="V47" s="201">
        <v>4.21</v>
      </c>
      <c r="W47" s="201">
        <v>0.8</v>
      </c>
      <c r="X47" s="201">
        <v>2.23</v>
      </c>
      <c r="Y47" s="201">
        <v>0</v>
      </c>
      <c r="Z47" s="201">
        <v>64.69</v>
      </c>
      <c r="AA47" s="201">
        <v>19.16</v>
      </c>
      <c r="AB47" s="201">
        <v>0</v>
      </c>
      <c r="AC47" s="201">
        <v>18.36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176.93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0.56999999999999995</v>
      </c>
      <c r="AV47" s="201">
        <v>0.28000000000000003</v>
      </c>
      <c r="AW47" s="201">
        <v>0.06</v>
      </c>
      <c r="AX47" s="201">
        <v>0.11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36.409999999999997</v>
      </c>
      <c r="H48" s="201">
        <v>0</v>
      </c>
      <c r="I48" s="201">
        <v>0</v>
      </c>
      <c r="J48" s="201">
        <v>44.84</v>
      </c>
      <c r="K48" s="201">
        <v>236.15</v>
      </c>
      <c r="L48" s="201">
        <v>8.43</v>
      </c>
      <c r="M48" s="201">
        <v>2.2599999999999998</v>
      </c>
      <c r="N48" s="201">
        <v>1.87</v>
      </c>
      <c r="O48" s="201">
        <v>2.62</v>
      </c>
      <c r="P48" s="201">
        <v>1.1100000000000001</v>
      </c>
      <c r="Q48" s="201">
        <v>5.09</v>
      </c>
      <c r="R48" s="201">
        <v>9.8699999999999992</v>
      </c>
      <c r="S48" s="201">
        <v>5.62</v>
      </c>
      <c r="T48" s="201">
        <v>0.68</v>
      </c>
      <c r="U48" s="201">
        <v>1.22</v>
      </c>
      <c r="V48" s="201">
        <v>4.21</v>
      </c>
      <c r="W48" s="201">
        <v>0.67</v>
      </c>
      <c r="X48" s="201">
        <v>2.23</v>
      </c>
      <c r="Y48" s="201">
        <v>0</v>
      </c>
      <c r="Z48" s="201">
        <v>64.69</v>
      </c>
      <c r="AA48" s="201">
        <v>19.16</v>
      </c>
      <c r="AB48" s="201">
        <v>0</v>
      </c>
      <c r="AC48" s="201">
        <v>18.36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176.93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0.56999999999999995</v>
      </c>
      <c r="AV48" s="201">
        <v>0.28000000000000003</v>
      </c>
      <c r="AW48" s="201">
        <v>0.06</v>
      </c>
      <c r="AX48" s="201">
        <v>0.11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36.409999999999997</v>
      </c>
      <c r="H49" s="201">
        <v>0</v>
      </c>
      <c r="I49" s="201">
        <v>0</v>
      </c>
      <c r="J49" s="201">
        <v>44.84</v>
      </c>
      <c r="K49" s="201">
        <v>236.15</v>
      </c>
      <c r="L49" s="201">
        <v>8.43</v>
      </c>
      <c r="M49" s="201">
        <v>2.2599999999999998</v>
      </c>
      <c r="N49" s="201">
        <v>1.87</v>
      </c>
      <c r="O49" s="201">
        <v>2.62</v>
      </c>
      <c r="P49" s="201">
        <v>1.1100000000000001</v>
      </c>
      <c r="Q49" s="201">
        <v>5.13</v>
      </c>
      <c r="R49" s="201">
        <v>9.89</v>
      </c>
      <c r="S49" s="201">
        <v>5.68</v>
      </c>
      <c r="T49" s="201">
        <v>0.68</v>
      </c>
      <c r="U49" s="201">
        <v>1.22</v>
      </c>
      <c r="V49" s="201">
        <v>0.31</v>
      </c>
      <c r="W49" s="201">
        <v>0.67</v>
      </c>
      <c r="X49" s="201">
        <v>2.23</v>
      </c>
      <c r="Y49" s="201">
        <v>0</v>
      </c>
      <c r="Z49" s="201">
        <v>64.69</v>
      </c>
      <c r="AA49" s="201">
        <v>14.3</v>
      </c>
      <c r="AB49" s="201">
        <v>0</v>
      </c>
      <c r="AC49" s="201">
        <v>18.36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176.93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0.27</v>
      </c>
      <c r="AV49" s="201">
        <v>0.28000000000000003</v>
      </c>
      <c r="AW49" s="201">
        <v>0.06</v>
      </c>
      <c r="AX49" s="201">
        <v>0.11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36.409999999999997</v>
      </c>
      <c r="H50" s="201">
        <v>0</v>
      </c>
      <c r="I50" s="201">
        <v>0</v>
      </c>
      <c r="J50" s="201">
        <v>44.84</v>
      </c>
      <c r="K50" s="201">
        <v>236.15</v>
      </c>
      <c r="L50" s="201">
        <v>8.43</v>
      </c>
      <c r="M50" s="201">
        <v>2.2599999999999998</v>
      </c>
      <c r="N50" s="201">
        <v>1.87</v>
      </c>
      <c r="O50" s="201">
        <v>2.62</v>
      </c>
      <c r="P50" s="201">
        <v>1.1100000000000001</v>
      </c>
      <c r="Q50" s="201">
        <v>5.13</v>
      </c>
      <c r="R50" s="201">
        <v>9.89</v>
      </c>
      <c r="S50" s="201">
        <v>5.68</v>
      </c>
      <c r="T50" s="201">
        <v>0.68</v>
      </c>
      <c r="U50" s="201">
        <v>1.22</v>
      </c>
      <c r="V50" s="201">
        <v>0.31</v>
      </c>
      <c r="W50" s="201">
        <v>0.67</v>
      </c>
      <c r="X50" s="201">
        <v>2.23</v>
      </c>
      <c r="Y50" s="201">
        <v>0</v>
      </c>
      <c r="Z50" s="201">
        <v>64.69</v>
      </c>
      <c r="AA50" s="201">
        <v>14.3</v>
      </c>
      <c r="AB50" s="201">
        <v>0</v>
      </c>
      <c r="AC50" s="201">
        <v>18.36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176.93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0.27</v>
      </c>
      <c r="AV50" s="201">
        <v>0.28000000000000003</v>
      </c>
      <c r="AW50" s="201">
        <v>0.06</v>
      </c>
      <c r="AX50" s="201">
        <v>0.11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36.409999999999997</v>
      </c>
      <c r="H51" s="201">
        <v>0</v>
      </c>
      <c r="I51" s="201">
        <v>0</v>
      </c>
      <c r="J51" s="201">
        <v>44.84</v>
      </c>
      <c r="K51" s="201">
        <v>236.15</v>
      </c>
      <c r="L51" s="201">
        <v>8.43</v>
      </c>
      <c r="M51" s="201">
        <v>2.2599999999999998</v>
      </c>
      <c r="N51" s="201">
        <v>1.87</v>
      </c>
      <c r="O51" s="201">
        <v>2.62</v>
      </c>
      <c r="P51" s="201">
        <v>1.1100000000000001</v>
      </c>
      <c r="Q51" s="201">
        <v>5.1100000000000003</v>
      </c>
      <c r="R51" s="201">
        <v>9.77</v>
      </c>
      <c r="S51" s="201">
        <v>5.72</v>
      </c>
      <c r="T51" s="201">
        <v>0.69</v>
      </c>
      <c r="U51" s="201">
        <v>1.22</v>
      </c>
      <c r="V51" s="201">
        <v>0.31</v>
      </c>
      <c r="W51" s="201">
        <v>0.67</v>
      </c>
      <c r="X51" s="201">
        <v>2.23</v>
      </c>
      <c r="Y51" s="201">
        <v>0</v>
      </c>
      <c r="Z51" s="201">
        <v>16.399999999999999</v>
      </c>
      <c r="AA51" s="201">
        <v>14.3</v>
      </c>
      <c r="AB51" s="201">
        <v>0</v>
      </c>
      <c r="AC51" s="201">
        <v>18.36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170.7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0.27</v>
      </c>
      <c r="AV51" s="201">
        <v>0.28000000000000003</v>
      </c>
      <c r="AW51" s="201">
        <v>0.06</v>
      </c>
      <c r="AX51" s="201">
        <v>0.11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36.409999999999997</v>
      </c>
      <c r="H52" s="201">
        <v>0</v>
      </c>
      <c r="I52" s="201">
        <v>0</v>
      </c>
      <c r="J52" s="201">
        <v>44.84</v>
      </c>
      <c r="K52" s="201">
        <v>236.15</v>
      </c>
      <c r="L52" s="201">
        <v>8.43</v>
      </c>
      <c r="M52" s="201">
        <v>2.2599999999999998</v>
      </c>
      <c r="N52" s="201">
        <v>1.87</v>
      </c>
      <c r="O52" s="201">
        <v>2.62</v>
      </c>
      <c r="P52" s="201">
        <v>1.1100000000000001</v>
      </c>
      <c r="Q52" s="201">
        <v>0.34</v>
      </c>
      <c r="R52" s="201">
        <v>0.68</v>
      </c>
      <c r="S52" s="201">
        <v>0.42</v>
      </c>
      <c r="T52" s="201">
        <v>0.05</v>
      </c>
      <c r="U52" s="201">
        <v>1.22</v>
      </c>
      <c r="V52" s="201">
        <v>0.31</v>
      </c>
      <c r="W52" s="201">
        <v>0.67</v>
      </c>
      <c r="X52" s="201">
        <v>2.23</v>
      </c>
      <c r="Y52" s="201">
        <v>0</v>
      </c>
      <c r="Z52" s="201">
        <v>6.79</v>
      </c>
      <c r="AA52" s="201">
        <v>1.04</v>
      </c>
      <c r="AB52" s="201">
        <v>0</v>
      </c>
      <c r="AC52" s="201">
        <v>18.36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170.7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0.27</v>
      </c>
      <c r="AV52" s="201">
        <v>0.28000000000000003</v>
      </c>
      <c r="AW52" s="201">
        <v>0.06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36.409999999999997</v>
      </c>
      <c r="H53" s="201">
        <v>0</v>
      </c>
      <c r="I53" s="201">
        <v>0</v>
      </c>
      <c r="J53" s="201">
        <v>44.84</v>
      </c>
      <c r="K53" s="201">
        <v>215.77</v>
      </c>
      <c r="L53" s="201">
        <v>11.07</v>
      </c>
      <c r="M53" s="201">
        <v>2.2599999999999998</v>
      </c>
      <c r="N53" s="201">
        <v>1.87</v>
      </c>
      <c r="O53" s="201">
        <v>2.62</v>
      </c>
      <c r="P53" s="201">
        <v>1.1100000000000001</v>
      </c>
      <c r="Q53" s="201">
        <v>0.34</v>
      </c>
      <c r="R53" s="201">
        <v>0.67</v>
      </c>
      <c r="S53" s="201">
        <v>0.42</v>
      </c>
      <c r="T53" s="201">
        <v>0.05</v>
      </c>
      <c r="U53" s="201">
        <v>1.22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4.1900000000000004</v>
      </c>
      <c r="AA53" s="201">
        <v>1.3</v>
      </c>
      <c r="AB53" s="201">
        <v>0</v>
      </c>
      <c r="AC53" s="201">
        <v>18.36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170.7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0.27</v>
      </c>
      <c r="AV53" s="201">
        <v>0.28000000000000003</v>
      </c>
      <c r="AW53" s="201">
        <v>0.06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36.409999999999997</v>
      </c>
      <c r="H54" s="201">
        <v>0</v>
      </c>
      <c r="I54" s="201">
        <v>0</v>
      </c>
      <c r="J54" s="201">
        <v>44.84</v>
      </c>
      <c r="K54" s="201">
        <v>187.76</v>
      </c>
      <c r="L54" s="201">
        <v>11.07</v>
      </c>
      <c r="M54" s="201">
        <v>2.2599999999999998</v>
      </c>
      <c r="N54" s="201">
        <v>1.87</v>
      </c>
      <c r="O54" s="201">
        <v>2.62</v>
      </c>
      <c r="P54" s="201">
        <v>1.1100000000000001</v>
      </c>
      <c r="Q54" s="201">
        <v>0.34</v>
      </c>
      <c r="R54" s="201">
        <v>0.67</v>
      </c>
      <c r="S54" s="201">
        <v>0.42</v>
      </c>
      <c r="T54" s="201">
        <v>0.05</v>
      </c>
      <c r="U54" s="201">
        <v>1.22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4.1900000000000004</v>
      </c>
      <c r="AA54" s="201">
        <v>1.3</v>
      </c>
      <c r="AB54" s="201">
        <v>0</v>
      </c>
      <c r="AC54" s="201">
        <v>18.36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170.7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0.27</v>
      </c>
      <c r="AV54" s="201">
        <v>0.28000000000000003</v>
      </c>
      <c r="AW54" s="201">
        <v>0.06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36.409999999999997</v>
      </c>
      <c r="H55" s="201">
        <v>0</v>
      </c>
      <c r="I55" s="201">
        <v>0</v>
      </c>
      <c r="J55" s="201">
        <v>44.84</v>
      </c>
      <c r="K55" s="201">
        <v>183.25</v>
      </c>
      <c r="L55" s="201">
        <v>11.07</v>
      </c>
      <c r="M55" s="201">
        <v>2.2599999999999998</v>
      </c>
      <c r="N55" s="201">
        <v>1.87</v>
      </c>
      <c r="O55" s="201">
        <v>2.62</v>
      </c>
      <c r="P55" s="201">
        <v>1.1100000000000001</v>
      </c>
      <c r="Q55" s="201">
        <v>1.65</v>
      </c>
      <c r="R55" s="201">
        <v>3.16</v>
      </c>
      <c r="S55" s="201">
        <v>1.9</v>
      </c>
      <c r="T55" s="201">
        <v>0.05</v>
      </c>
      <c r="U55" s="201">
        <v>1.22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4.1900000000000004</v>
      </c>
      <c r="AA55" s="201">
        <v>1.3</v>
      </c>
      <c r="AB55" s="201">
        <v>0</v>
      </c>
      <c r="AC55" s="201">
        <v>18.36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170.7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0.27</v>
      </c>
      <c r="AV55" s="201">
        <v>0.28000000000000003</v>
      </c>
      <c r="AW55" s="201">
        <v>0.06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36.409999999999997</v>
      </c>
      <c r="H56" s="201">
        <v>0</v>
      </c>
      <c r="I56" s="201">
        <v>0</v>
      </c>
      <c r="J56" s="201">
        <v>44.84</v>
      </c>
      <c r="K56" s="201">
        <v>157.47</v>
      </c>
      <c r="L56" s="201">
        <v>11.07</v>
      </c>
      <c r="M56" s="201">
        <v>2.2599999999999998</v>
      </c>
      <c r="N56" s="201">
        <v>1.87</v>
      </c>
      <c r="O56" s="201">
        <v>2.62</v>
      </c>
      <c r="P56" s="201">
        <v>1.1100000000000001</v>
      </c>
      <c r="Q56" s="201">
        <v>1.65</v>
      </c>
      <c r="R56" s="201">
        <v>3.16</v>
      </c>
      <c r="S56" s="201">
        <v>1.9</v>
      </c>
      <c r="T56" s="201">
        <v>0.05</v>
      </c>
      <c r="U56" s="201">
        <v>1.22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4.1900000000000004</v>
      </c>
      <c r="AA56" s="201">
        <v>1.3</v>
      </c>
      <c r="AB56" s="201">
        <v>0</v>
      </c>
      <c r="AC56" s="201">
        <v>18.36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170.7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0.27</v>
      </c>
      <c r="AV56" s="201">
        <v>0.28000000000000003</v>
      </c>
      <c r="AW56" s="201">
        <v>0.06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36.409999999999997</v>
      </c>
      <c r="H57" s="201">
        <v>0</v>
      </c>
      <c r="I57" s="201">
        <v>0</v>
      </c>
      <c r="J57" s="201">
        <v>44.84</v>
      </c>
      <c r="K57" s="201">
        <v>108.2</v>
      </c>
      <c r="L57" s="201">
        <v>11.07</v>
      </c>
      <c r="M57" s="201">
        <v>2.2599999999999998</v>
      </c>
      <c r="N57" s="201">
        <v>1.87</v>
      </c>
      <c r="O57" s="201">
        <v>2.62</v>
      </c>
      <c r="P57" s="201">
        <v>1.1100000000000001</v>
      </c>
      <c r="Q57" s="201">
        <v>0.34</v>
      </c>
      <c r="R57" s="201">
        <v>0.68</v>
      </c>
      <c r="S57" s="201">
        <v>0.41</v>
      </c>
      <c r="T57" s="201">
        <v>0.05</v>
      </c>
      <c r="U57" s="201">
        <v>1.91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4.1900000000000004</v>
      </c>
      <c r="AA57" s="201">
        <v>1.3</v>
      </c>
      <c r="AB57" s="201">
        <v>0</v>
      </c>
      <c r="AC57" s="201">
        <v>18.36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170.7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0.27</v>
      </c>
      <c r="AV57" s="201">
        <v>0.28000000000000003</v>
      </c>
      <c r="AW57" s="201">
        <v>0.06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36.409999999999997</v>
      </c>
      <c r="H58" s="201">
        <v>0</v>
      </c>
      <c r="I58" s="201">
        <v>0</v>
      </c>
      <c r="J58" s="201">
        <v>44.84</v>
      </c>
      <c r="K58" s="201">
        <v>58.35</v>
      </c>
      <c r="L58" s="201">
        <v>11.07</v>
      </c>
      <c r="M58" s="201">
        <v>2.2599999999999998</v>
      </c>
      <c r="N58" s="201">
        <v>1.87</v>
      </c>
      <c r="O58" s="201">
        <v>2.62</v>
      </c>
      <c r="P58" s="201">
        <v>1.1100000000000001</v>
      </c>
      <c r="Q58" s="201">
        <v>0.34</v>
      </c>
      <c r="R58" s="201">
        <v>0.68</v>
      </c>
      <c r="S58" s="201">
        <v>0.41</v>
      </c>
      <c r="T58" s="201">
        <v>0.05</v>
      </c>
      <c r="U58" s="201">
        <v>1.91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4.1900000000000004</v>
      </c>
      <c r="AA58" s="201">
        <v>1.35</v>
      </c>
      <c r="AB58" s="201">
        <v>0</v>
      </c>
      <c r="AC58" s="201">
        <v>18.36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170.7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0.27</v>
      </c>
      <c r="AV58" s="201">
        <v>0.28000000000000003</v>
      </c>
      <c r="AW58" s="201">
        <v>0.06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36.409999999999997</v>
      </c>
      <c r="H59" s="201">
        <v>0</v>
      </c>
      <c r="I59" s="201">
        <v>0</v>
      </c>
      <c r="J59" s="201">
        <v>44.24</v>
      </c>
      <c r="K59" s="201">
        <v>41.93</v>
      </c>
      <c r="L59" s="201">
        <v>11.07</v>
      </c>
      <c r="M59" s="201">
        <v>2.2599999999999998</v>
      </c>
      <c r="N59" s="201">
        <v>1.87</v>
      </c>
      <c r="O59" s="201">
        <v>2.62</v>
      </c>
      <c r="P59" s="201">
        <v>1.1100000000000001</v>
      </c>
      <c r="Q59" s="201">
        <v>0.34</v>
      </c>
      <c r="R59" s="201">
        <v>0.68</v>
      </c>
      <c r="S59" s="201">
        <v>0.42</v>
      </c>
      <c r="T59" s="201">
        <v>0.05</v>
      </c>
      <c r="U59" s="201">
        <v>1.91</v>
      </c>
      <c r="V59" s="201">
        <v>0.31</v>
      </c>
      <c r="W59" s="201">
        <v>0.67</v>
      </c>
      <c r="X59" s="201">
        <v>2.23</v>
      </c>
      <c r="Y59" s="201">
        <v>0</v>
      </c>
      <c r="Z59" s="201">
        <v>7.66</v>
      </c>
      <c r="AA59" s="201">
        <v>1.35</v>
      </c>
      <c r="AB59" s="201">
        <v>0</v>
      </c>
      <c r="AC59" s="201">
        <v>18.36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170.7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0.06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36.409999999999997</v>
      </c>
      <c r="H60" s="201">
        <v>0</v>
      </c>
      <c r="I60" s="201">
        <v>0</v>
      </c>
      <c r="J60" s="201">
        <v>44.24</v>
      </c>
      <c r="K60" s="201">
        <v>41.93</v>
      </c>
      <c r="L60" s="201">
        <v>11.07</v>
      </c>
      <c r="M60" s="201">
        <v>2.2599999999999998</v>
      </c>
      <c r="N60" s="201">
        <v>1.87</v>
      </c>
      <c r="O60" s="201">
        <v>2.62</v>
      </c>
      <c r="P60" s="201">
        <v>1.1100000000000001</v>
      </c>
      <c r="Q60" s="201">
        <v>0.34</v>
      </c>
      <c r="R60" s="201">
        <v>0.68</v>
      </c>
      <c r="S60" s="201">
        <v>0.42</v>
      </c>
      <c r="T60" s="201">
        <v>0.05</v>
      </c>
      <c r="U60" s="201">
        <v>1.91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18.36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170.7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0.06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36.409999999999997</v>
      </c>
      <c r="H61" s="201">
        <v>0</v>
      </c>
      <c r="I61" s="201">
        <v>0</v>
      </c>
      <c r="J61" s="201">
        <v>44.24</v>
      </c>
      <c r="K61" s="201">
        <v>17.52</v>
      </c>
      <c r="L61" s="201">
        <v>0.62</v>
      </c>
      <c r="M61" s="201">
        <v>2.2599999999999998</v>
      </c>
      <c r="N61" s="201">
        <v>1.87</v>
      </c>
      <c r="O61" s="201">
        <v>2.62</v>
      </c>
      <c r="P61" s="201">
        <v>1.1100000000000001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1.91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18.36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170.7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0.06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36.409999999999997</v>
      </c>
      <c r="H62" s="201">
        <v>0</v>
      </c>
      <c r="I62" s="201">
        <v>0</v>
      </c>
      <c r="J62" s="201">
        <v>44.24</v>
      </c>
      <c r="K62" s="201">
        <v>17.52</v>
      </c>
      <c r="L62" s="201">
        <v>0.62</v>
      </c>
      <c r="M62" s="201">
        <v>2.2599999999999998</v>
      </c>
      <c r="N62" s="201">
        <v>1.87</v>
      </c>
      <c r="O62" s="201">
        <v>2.62</v>
      </c>
      <c r="P62" s="201">
        <v>1.1100000000000001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1.91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18.36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170.7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0.13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36.409999999999997</v>
      </c>
      <c r="H63" s="201">
        <v>0</v>
      </c>
      <c r="I63" s="201">
        <v>0</v>
      </c>
      <c r="J63" s="201">
        <v>44.24</v>
      </c>
      <c r="K63" s="201">
        <v>17.52</v>
      </c>
      <c r="L63" s="201">
        <v>0.62</v>
      </c>
      <c r="M63" s="201">
        <v>2.2599999999999998</v>
      </c>
      <c r="N63" s="201">
        <v>1.87</v>
      </c>
      <c r="O63" s="201">
        <v>2.62</v>
      </c>
      <c r="P63" s="201">
        <v>1.1100000000000001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1.91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18.36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170.7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0.13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17.52</v>
      </c>
      <c r="L64" s="201">
        <v>0.62</v>
      </c>
      <c r="M64" s="201">
        <v>2.2599999999999998</v>
      </c>
      <c r="N64" s="201">
        <v>1.87</v>
      </c>
      <c r="O64" s="201">
        <v>2.62</v>
      </c>
      <c r="P64" s="201">
        <v>1.1100000000000001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1.91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18.36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170.7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0.13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17.52</v>
      </c>
      <c r="L65" s="201">
        <v>0.62</v>
      </c>
      <c r="M65" s="201">
        <v>2.2599999999999998</v>
      </c>
      <c r="N65" s="201">
        <v>1.87</v>
      </c>
      <c r="O65" s="201">
        <v>2.62</v>
      </c>
      <c r="P65" s="201">
        <v>1.1100000000000001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1.91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18.36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-32.35</v>
      </c>
      <c r="AL65" s="201">
        <v>0</v>
      </c>
      <c r="AM65" s="201">
        <v>0</v>
      </c>
      <c r="AN65" s="201">
        <v>0</v>
      </c>
      <c r="AO65" s="201">
        <v>170.7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0.13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17.52</v>
      </c>
      <c r="L66" s="201">
        <v>0.62</v>
      </c>
      <c r="M66" s="201">
        <v>2.2599999999999998</v>
      </c>
      <c r="N66" s="201">
        <v>1.87</v>
      </c>
      <c r="O66" s="201">
        <v>2.62</v>
      </c>
      <c r="P66" s="201">
        <v>1.1100000000000001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1.91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18.36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-32.35</v>
      </c>
      <c r="AL66" s="201">
        <v>0</v>
      </c>
      <c r="AM66" s="201">
        <v>0</v>
      </c>
      <c r="AN66" s="201">
        <v>0</v>
      </c>
      <c r="AO66" s="201">
        <v>170.7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0.13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54.48</v>
      </c>
      <c r="L67" s="201">
        <v>11.2</v>
      </c>
      <c r="M67" s="201">
        <v>2.2599999999999998</v>
      </c>
      <c r="N67" s="201">
        <v>1.87</v>
      </c>
      <c r="O67" s="201">
        <v>2.62</v>
      </c>
      <c r="P67" s="201">
        <v>1.1100000000000001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1.91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18.36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-32.35</v>
      </c>
      <c r="AL67" s="201">
        <v>0</v>
      </c>
      <c r="AM67" s="201">
        <v>0</v>
      </c>
      <c r="AN67" s="201">
        <v>0</v>
      </c>
      <c r="AO67" s="201">
        <v>170.7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0.13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96.01</v>
      </c>
      <c r="L68" s="201">
        <v>11.2</v>
      </c>
      <c r="M68" s="201">
        <v>2.2599999999999998</v>
      </c>
      <c r="N68" s="201">
        <v>1.87</v>
      </c>
      <c r="O68" s="201">
        <v>2.62</v>
      </c>
      <c r="P68" s="201">
        <v>1.1100000000000001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1.91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18.36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-32.35</v>
      </c>
      <c r="AL68" s="201">
        <v>0</v>
      </c>
      <c r="AM68" s="201">
        <v>0</v>
      </c>
      <c r="AN68" s="201">
        <v>0</v>
      </c>
      <c r="AO68" s="201">
        <v>170.7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0.13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30.25</v>
      </c>
      <c r="L69" s="201">
        <v>11.2</v>
      </c>
      <c r="M69" s="201">
        <v>2.2599999999999998</v>
      </c>
      <c r="N69" s="201">
        <v>1.87</v>
      </c>
      <c r="O69" s="201">
        <v>2.62</v>
      </c>
      <c r="P69" s="201">
        <v>1.1100000000000001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1.91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18.36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-32.35</v>
      </c>
      <c r="AL69" s="201">
        <v>0</v>
      </c>
      <c r="AM69" s="201">
        <v>0</v>
      </c>
      <c r="AN69" s="201">
        <v>0</v>
      </c>
      <c r="AO69" s="201">
        <v>170.7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0.22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34.18</v>
      </c>
      <c r="L70" s="201">
        <v>11.2</v>
      </c>
      <c r="M70" s="201">
        <v>2.2599999999999998</v>
      </c>
      <c r="N70" s="201">
        <v>1.87</v>
      </c>
      <c r="O70" s="201">
        <v>2.62</v>
      </c>
      <c r="P70" s="201">
        <v>1.1100000000000001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1.91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18.36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-32.35</v>
      </c>
      <c r="AL70" s="201">
        <v>0</v>
      </c>
      <c r="AM70" s="201">
        <v>0</v>
      </c>
      <c r="AN70" s="201">
        <v>0</v>
      </c>
      <c r="AO70" s="201">
        <v>170.7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0.24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34.380000000000003</v>
      </c>
      <c r="L71" s="201">
        <v>11.2</v>
      </c>
      <c r="M71" s="201">
        <v>2.2599999999999998</v>
      </c>
      <c r="N71" s="201">
        <v>1.87</v>
      </c>
      <c r="O71" s="201">
        <v>2.62</v>
      </c>
      <c r="P71" s="201">
        <v>1.1100000000000001</v>
      </c>
      <c r="Q71" s="201">
        <v>0.34</v>
      </c>
      <c r="R71" s="201">
        <v>0.68</v>
      </c>
      <c r="S71" s="201">
        <v>0.42</v>
      </c>
      <c r="T71" s="201">
        <v>0.05</v>
      </c>
      <c r="U71" s="201">
        <v>1.91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18.36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-32.35</v>
      </c>
      <c r="AL71" s="201">
        <v>0</v>
      </c>
      <c r="AM71" s="201">
        <v>0</v>
      </c>
      <c r="AN71" s="201">
        <v>0</v>
      </c>
      <c r="AO71" s="201">
        <v>170.7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0.24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20.079999999999998</v>
      </c>
      <c r="L72" s="201">
        <v>8.42</v>
      </c>
      <c r="M72" s="201">
        <v>2.2599999999999998</v>
      </c>
      <c r="N72" s="201">
        <v>1.87</v>
      </c>
      <c r="O72" s="201">
        <v>2.62</v>
      </c>
      <c r="P72" s="201">
        <v>1.1100000000000001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1.91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18.36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-32.35</v>
      </c>
      <c r="AL72" s="201">
        <v>0</v>
      </c>
      <c r="AM72" s="201">
        <v>0</v>
      </c>
      <c r="AN72" s="201">
        <v>0</v>
      </c>
      <c r="AO72" s="201">
        <v>170.7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0.24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17.52</v>
      </c>
      <c r="L73" s="201">
        <v>1.28</v>
      </c>
      <c r="M73" s="201">
        <v>2.2599999999999998</v>
      </c>
      <c r="N73" s="201">
        <v>1.87</v>
      </c>
      <c r="O73" s="201">
        <v>2.62</v>
      </c>
      <c r="P73" s="201">
        <v>1.1100000000000001</v>
      </c>
      <c r="Q73" s="201">
        <v>0.34</v>
      </c>
      <c r="R73" s="201">
        <v>0.68</v>
      </c>
      <c r="S73" s="201">
        <v>0.42</v>
      </c>
      <c r="T73" s="201">
        <v>0.05</v>
      </c>
      <c r="U73" s="201">
        <v>1.91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18.36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-32.35</v>
      </c>
      <c r="AL73" s="201">
        <v>0</v>
      </c>
      <c r="AM73" s="201">
        <v>0</v>
      </c>
      <c r="AN73" s="201">
        <v>0</v>
      </c>
      <c r="AO73" s="201">
        <v>170.7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0.24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17.52</v>
      </c>
      <c r="L74" s="201">
        <v>1.28</v>
      </c>
      <c r="M74" s="201">
        <v>2.2599999999999998</v>
      </c>
      <c r="N74" s="201">
        <v>1.87</v>
      </c>
      <c r="O74" s="201">
        <v>2.62</v>
      </c>
      <c r="P74" s="201">
        <v>1.1100000000000001</v>
      </c>
      <c r="Q74" s="201">
        <v>0.34</v>
      </c>
      <c r="R74" s="201">
        <v>0.68</v>
      </c>
      <c r="S74" s="201">
        <v>0.42</v>
      </c>
      <c r="T74" s="201">
        <v>0.05</v>
      </c>
      <c r="U74" s="201">
        <v>1.91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18.36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-32.35</v>
      </c>
      <c r="AL74" s="201">
        <v>0</v>
      </c>
      <c r="AM74" s="201">
        <v>0</v>
      </c>
      <c r="AN74" s="201">
        <v>0</v>
      </c>
      <c r="AO74" s="201">
        <v>170.7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0.24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17.52</v>
      </c>
      <c r="L75" s="201">
        <v>0.38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1.91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18.36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180.04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17.52</v>
      </c>
      <c r="L76" s="201">
        <v>0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0.34</v>
      </c>
      <c r="R76" s="201">
        <v>0.68</v>
      </c>
      <c r="S76" s="201">
        <v>0.42</v>
      </c>
      <c r="T76" s="201">
        <v>0.05</v>
      </c>
      <c r="U76" s="201">
        <v>1.91</v>
      </c>
      <c r="V76" s="201">
        <v>0.31</v>
      </c>
      <c r="W76" s="201">
        <v>0.52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18.36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180.04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17.52</v>
      </c>
      <c r="L77" s="201">
        <v>0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1.91</v>
      </c>
      <c r="V77" s="201">
        <v>0.31</v>
      </c>
      <c r="W77" s="201">
        <v>0.52</v>
      </c>
      <c r="X77" s="201">
        <v>2.23</v>
      </c>
      <c r="Y77" s="201">
        <v>0</v>
      </c>
      <c r="Z77" s="201">
        <v>4.2</v>
      </c>
      <c r="AA77" s="201">
        <v>1.35</v>
      </c>
      <c r="AB77" s="201">
        <v>0</v>
      </c>
      <c r="AC77" s="201">
        <v>18.36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180.04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17.510000000000002</v>
      </c>
      <c r="L78" s="201">
        <v>0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0.34</v>
      </c>
      <c r="R78" s="201">
        <v>0.68</v>
      </c>
      <c r="S78" s="201">
        <v>0.42</v>
      </c>
      <c r="T78" s="201">
        <v>0.05</v>
      </c>
      <c r="U78" s="201">
        <v>1.91</v>
      </c>
      <c r="V78" s="201">
        <v>0.31</v>
      </c>
      <c r="W78" s="201">
        <v>0.52</v>
      </c>
      <c r="X78" s="201">
        <v>2.23</v>
      </c>
      <c r="Y78" s="201">
        <v>0</v>
      </c>
      <c r="Z78" s="201">
        <v>4.2</v>
      </c>
      <c r="AA78" s="201">
        <v>1.35</v>
      </c>
      <c r="AB78" s="201">
        <v>0</v>
      </c>
      <c r="AC78" s="201">
        <v>18.36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180.04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26.26</v>
      </c>
      <c r="H79" s="201">
        <v>0</v>
      </c>
      <c r="I79" s="201">
        <v>0</v>
      </c>
      <c r="J79" s="201">
        <v>43.63</v>
      </c>
      <c r="K79" s="201">
        <v>17.52</v>
      </c>
      <c r="L79" s="201">
        <v>0.62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0.34</v>
      </c>
      <c r="R79" s="201">
        <v>0.68</v>
      </c>
      <c r="S79" s="201">
        <v>0.42</v>
      </c>
      <c r="T79" s="201">
        <v>0.05</v>
      </c>
      <c r="U79" s="201">
        <v>1.91</v>
      </c>
      <c r="V79" s="201">
        <v>0.31</v>
      </c>
      <c r="W79" s="201">
        <v>0.67</v>
      </c>
      <c r="X79" s="201">
        <v>2.23</v>
      </c>
      <c r="Y79" s="201">
        <v>0</v>
      </c>
      <c r="Z79" s="201">
        <v>4.2</v>
      </c>
      <c r="AA79" s="201">
        <v>1.35</v>
      </c>
      <c r="AB79" s="201">
        <v>0</v>
      </c>
      <c r="AC79" s="201">
        <v>18.36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180.04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26.26</v>
      </c>
      <c r="H80" s="201">
        <v>0</v>
      </c>
      <c r="I80" s="201">
        <v>0</v>
      </c>
      <c r="J80" s="201">
        <v>43.63</v>
      </c>
      <c r="K80" s="201">
        <v>17.510000000000002</v>
      </c>
      <c r="L80" s="201">
        <v>0.62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1.91</v>
      </c>
      <c r="V80" s="201">
        <v>0.31</v>
      </c>
      <c r="W80" s="201">
        <v>0.67</v>
      </c>
      <c r="X80" s="201">
        <v>2.23</v>
      </c>
      <c r="Y80" s="201">
        <v>0</v>
      </c>
      <c r="Z80" s="201">
        <v>4.2</v>
      </c>
      <c r="AA80" s="201">
        <v>1.35</v>
      </c>
      <c r="AB80" s="201">
        <v>0</v>
      </c>
      <c r="AC80" s="201">
        <v>18.36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180.04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26.26</v>
      </c>
      <c r="H81" s="201">
        <v>0</v>
      </c>
      <c r="I81" s="201">
        <v>0</v>
      </c>
      <c r="J81" s="201">
        <v>43.63</v>
      </c>
      <c r="K81" s="201">
        <v>17.510000000000002</v>
      </c>
      <c r="L81" s="201">
        <v>0.62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1.91</v>
      </c>
      <c r="V81" s="201">
        <v>0.31</v>
      </c>
      <c r="W81" s="201">
        <v>0.67</v>
      </c>
      <c r="X81" s="201">
        <v>2.23</v>
      </c>
      <c r="Y81" s="201">
        <v>0</v>
      </c>
      <c r="Z81" s="201">
        <v>4.2</v>
      </c>
      <c r="AA81" s="201">
        <v>1.35</v>
      </c>
      <c r="AB81" s="201">
        <v>0</v>
      </c>
      <c r="AC81" s="201">
        <v>18.36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180.04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26.26</v>
      </c>
      <c r="H82" s="201">
        <v>0</v>
      </c>
      <c r="I82" s="201">
        <v>0</v>
      </c>
      <c r="J82" s="201">
        <v>43.63</v>
      </c>
      <c r="K82" s="201">
        <v>17.510000000000002</v>
      </c>
      <c r="L82" s="201">
        <v>0.62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1.91</v>
      </c>
      <c r="V82" s="201">
        <v>0.31</v>
      </c>
      <c r="W82" s="201">
        <v>0.67</v>
      </c>
      <c r="X82" s="201">
        <v>2.23</v>
      </c>
      <c r="Y82" s="201">
        <v>0</v>
      </c>
      <c r="Z82" s="201">
        <v>4.2</v>
      </c>
      <c r="AA82" s="201">
        <v>1.35</v>
      </c>
      <c r="AB82" s="201">
        <v>0</v>
      </c>
      <c r="AC82" s="201">
        <v>18.36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164.04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26.26</v>
      </c>
      <c r="H83" s="201">
        <v>0</v>
      </c>
      <c r="I83" s="201">
        <v>0</v>
      </c>
      <c r="J83" s="201">
        <v>43.63</v>
      </c>
      <c r="K83" s="201">
        <v>17.510000000000002</v>
      </c>
      <c r="L83" s="201">
        <v>0.62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1.91</v>
      </c>
      <c r="V83" s="201">
        <v>0.31</v>
      </c>
      <c r="W83" s="201">
        <v>0.67</v>
      </c>
      <c r="X83" s="201">
        <v>2.23</v>
      </c>
      <c r="Y83" s="201">
        <v>0</v>
      </c>
      <c r="Z83" s="201">
        <v>4.2</v>
      </c>
      <c r="AA83" s="201">
        <v>1.35</v>
      </c>
      <c r="AB83" s="201">
        <v>0</v>
      </c>
      <c r="AC83" s="201">
        <v>18.36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160.04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26.26</v>
      </c>
      <c r="H84" s="201">
        <v>0</v>
      </c>
      <c r="I84" s="201">
        <v>0</v>
      </c>
      <c r="J84" s="201">
        <v>43.63</v>
      </c>
      <c r="K84" s="201">
        <v>17.510000000000002</v>
      </c>
      <c r="L84" s="201">
        <v>0.62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1.91</v>
      </c>
      <c r="V84" s="201">
        <v>0.31</v>
      </c>
      <c r="W84" s="201">
        <v>0.67</v>
      </c>
      <c r="X84" s="201">
        <v>2.23</v>
      </c>
      <c r="Y84" s="201">
        <v>0</v>
      </c>
      <c r="Z84" s="201">
        <v>4.2</v>
      </c>
      <c r="AA84" s="201">
        <v>1.35</v>
      </c>
      <c r="AB84" s="201">
        <v>0</v>
      </c>
      <c r="AC84" s="201">
        <v>18.36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171.04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27.45</v>
      </c>
      <c r="H85" s="201">
        <v>0</v>
      </c>
      <c r="I85" s="201">
        <v>0</v>
      </c>
      <c r="J85" s="201">
        <v>43.63</v>
      </c>
      <c r="K85" s="201">
        <v>17.510000000000002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1.91</v>
      </c>
      <c r="V85" s="201">
        <v>0.31</v>
      </c>
      <c r="W85" s="201">
        <v>0.67</v>
      </c>
      <c r="X85" s="201">
        <v>2.23</v>
      </c>
      <c r="Y85" s="201">
        <v>0</v>
      </c>
      <c r="Z85" s="201">
        <v>4.2</v>
      </c>
      <c r="AA85" s="201">
        <v>1.35</v>
      </c>
      <c r="AB85" s="201">
        <v>0</v>
      </c>
      <c r="AC85" s="201">
        <v>18.36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80.040000000000006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26.26</v>
      </c>
      <c r="H86" s="201">
        <v>0</v>
      </c>
      <c r="I86" s="201">
        <v>0</v>
      </c>
      <c r="J86" s="201">
        <v>43.63</v>
      </c>
      <c r="K86" s="201">
        <v>17.510000000000002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1.91</v>
      </c>
      <c r="V86" s="201">
        <v>0.31</v>
      </c>
      <c r="W86" s="201">
        <v>0.67</v>
      </c>
      <c r="X86" s="201">
        <v>2.23</v>
      </c>
      <c r="Y86" s="201">
        <v>0</v>
      </c>
      <c r="Z86" s="201">
        <v>4.2</v>
      </c>
      <c r="AA86" s="201">
        <v>1.35</v>
      </c>
      <c r="AB86" s="201">
        <v>0</v>
      </c>
      <c r="AC86" s="201">
        <v>18.36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53.04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26.26</v>
      </c>
      <c r="H87" s="201">
        <v>0</v>
      </c>
      <c r="I87" s="201">
        <v>0</v>
      </c>
      <c r="J87" s="201">
        <v>43.63</v>
      </c>
      <c r="K87" s="201">
        <v>17.510000000000002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1.91</v>
      </c>
      <c r="V87" s="201">
        <v>0.31</v>
      </c>
      <c r="W87" s="201">
        <v>0.67</v>
      </c>
      <c r="X87" s="201">
        <v>2.23</v>
      </c>
      <c r="Y87" s="201">
        <v>0</v>
      </c>
      <c r="Z87" s="201">
        <v>4.2</v>
      </c>
      <c r="AA87" s="201">
        <v>1.35</v>
      </c>
      <c r="AB87" s="201">
        <v>0</v>
      </c>
      <c r="AC87" s="201">
        <v>18.36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34.04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23.87</v>
      </c>
      <c r="H88" s="201">
        <v>0</v>
      </c>
      <c r="I88" s="201">
        <v>0</v>
      </c>
      <c r="J88" s="201">
        <v>43.63</v>
      </c>
      <c r="K88" s="201">
        <v>17.510000000000002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1.91</v>
      </c>
      <c r="V88" s="201">
        <v>0.31</v>
      </c>
      <c r="W88" s="201">
        <v>0.67</v>
      </c>
      <c r="X88" s="201">
        <v>2.23</v>
      </c>
      <c r="Y88" s="201">
        <v>0</v>
      </c>
      <c r="Z88" s="201">
        <v>4.2</v>
      </c>
      <c r="AA88" s="201">
        <v>1.35</v>
      </c>
      <c r="AB88" s="201">
        <v>0</v>
      </c>
      <c r="AC88" s="201">
        <v>18.36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-20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26.26</v>
      </c>
      <c r="H89" s="201">
        <v>0</v>
      </c>
      <c r="I89" s="201">
        <v>0</v>
      </c>
      <c r="J89" s="201">
        <v>43.63</v>
      </c>
      <c r="K89" s="201">
        <v>17.510000000000002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0.34</v>
      </c>
      <c r="R89" s="201">
        <v>0.68</v>
      </c>
      <c r="S89" s="201">
        <v>0.42</v>
      </c>
      <c r="T89" s="201">
        <v>0.05</v>
      </c>
      <c r="U89" s="201">
        <v>1.91</v>
      </c>
      <c r="V89" s="201">
        <v>0.31</v>
      </c>
      <c r="W89" s="201">
        <v>0.67</v>
      </c>
      <c r="X89" s="201">
        <v>2.23</v>
      </c>
      <c r="Y89" s="201">
        <v>0</v>
      </c>
      <c r="Z89" s="201">
        <v>4.2</v>
      </c>
      <c r="AA89" s="201">
        <v>1.35</v>
      </c>
      <c r="AB89" s="201">
        <v>0</v>
      </c>
      <c r="AC89" s="201">
        <v>18.36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-62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26.26</v>
      </c>
      <c r="H90" s="201">
        <v>0</v>
      </c>
      <c r="I90" s="201">
        <v>0</v>
      </c>
      <c r="J90" s="201">
        <v>43.63</v>
      </c>
      <c r="K90" s="201">
        <v>17.510000000000002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1.91</v>
      </c>
      <c r="V90" s="201">
        <v>0.31</v>
      </c>
      <c r="W90" s="201">
        <v>0.67</v>
      </c>
      <c r="X90" s="201">
        <v>2.23</v>
      </c>
      <c r="Y90" s="201">
        <v>0</v>
      </c>
      <c r="Z90" s="201">
        <v>4.2</v>
      </c>
      <c r="AA90" s="201">
        <v>1.35</v>
      </c>
      <c r="AB90" s="201">
        <v>0</v>
      </c>
      <c r="AC90" s="201">
        <v>18.36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-118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26.26</v>
      </c>
      <c r="H91" s="201">
        <v>0</v>
      </c>
      <c r="I91" s="201">
        <v>0</v>
      </c>
      <c r="J91" s="201">
        <v>43.63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1.91</v>
      </c>
      <c r="V91" s="201">
        <v>0.31</v>
      </c>
      <c r="W91" s="201">
        <v>0.67</v>
      </c>
      <c r="X91" s="201">
        <v>2.23</v>
      </c>
      <c r="Y91" s="201">
        <v>0</v>
      </c>
      <c r="Z91" s="201">
        <v>4.2</v>
      </c>
      <c r="AA91" s="201">
        <v>1.35</v>
      </c>
      <c r="AB91" s="201">
        <v>0</v>
      </c>
      <c r="AC91" s="201">
        <v>18.36</v>
      </c>
      <c r="AD91" s="201">
        <v>0</v>
      </c>
      <c r="AE91" s="201">
        <v>0</v>
      </c>
      <c r="AF91" s="201">
        <v>0</v>
      </c>
      <c r="AG91" s="201">
        <v>1.07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26.26</v>
      </c>
      <c r="H92" s="201">
        <v>0</v>
      </c>
      <c r="I92" s="201">
        <v>0</v>
      </c>
      <c r="J92" s="201">
        <v>43.63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1.91</v>
      </c>
      <c r="V92" s="201">
        <v>0.31</v>
      </c>
      <c r="W92" s="201">
        <v>0.67</v>
      </c>
      <c r="X92" s="201">
        <v>2.23</v>
      </c>
      <c r="Y92" s="201">
        <v>0</v>
      </c>
      <c r="Z92" s="201">
        <v>4.2</v>
      </c>
      <c r="AA92" s="201">
        <v>1.35</v>
      </c>
      <c r="AB92" s="201">
        <v>0</v>
      </c>
      <c r="AC92" s="201">
        <v>18.36</v>
      </c>
      <c r="AD92" s="201">
        <v>0</v>
      </c>
      <c r="AE92" s="201">
        <v>0</v>
      </c>
      <c r="AF92" s="201">
        <v>0</v>
      </c>
      <c r="AG92" s="201">
        <v>1.07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-51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26.26</v>
      </c>
      <c r="H93" s="201">
        <v>0</v>
      </c>
      <c r="I93" s="201">
        <v>0</v>
      </c>
      <c r="J93" s="201">
        <v>43.63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1.91</v>
      </c>
      <c r="V93" s="201">
        <v>0.31</v>
      </c>
      <c r="W93" s="201">
        <v>0.67</v>
      </c>
      <c r="X93" s="201">
        <v>2.23</v>
      </c>
      <c r="Y93" s="201">
        <v>0</v>
      </c>
      <c r="Z93" s="201">
        <v>4.2</v>
      </c>
      <c r="AA93" s="201">
        <v>1.35</v>
      </c>
      <c r="AB93" s="201">
        <v>0</v>
      </c>
      <c r="AC93" s="201">
        <v>18.36</v>
      </c>
      <c r="AD93" s="201">
        <v>0</v>
      </c>
      <c r="AE93" s="201">
        <v>0</v>
      </c>
      <c r="AF93" s="201">
        <v>0</v>
      </c>
      <c r="AG93" s="201">
        <v>1.07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-89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26.26</v>
      </c>
      <c r="H94" s="201">
        <v>0</v>
      </c>
      <c r="I94" s="201">
        <v>0</v>
      </c>
      <c r="J94" s="201">
        <v>43.63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1.91</v>
      </c>
      <c r="V94" s="201">
        <v>0.31</v>
      </c>
      <c r="W94" s="201">
        <v>0.67</v>
      </c>
      <c r="X94" s="201">
        <v>2.23</v>
      </c>
      <c r="Y94" s="201">
        <v>0</v>
      </c>
      <c r="Z94" s="201">
        <v>4.2</v>
      </c>
      <c r="AA94" s="201">
        <v>1.35</v>
      </c>
      <c r="AB94" s="201">
        <v>0</v>
      </c>
      <c r="AC94" s="201">
        <v>18.36</v>
      </c>
      <c r="AD94" s="201">
        <v>0</v>
      </c>
      <c r="AE94" s="201">
        <v>0</v>
      </c>
      <c r="AF94" s="201">
        <v>0</v>
      </c>
      <c r="AG94" s="201">
        <v>1.07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-100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26.26</v>
      </c>
      <c r="H95" s="201">
        <v>0</v>
      </c>
      <c r="I95" s="201">
        <v>0</v>
      </c>
      <c r="J95" s="201">
        <v>43.63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1.91</v>
      </c>
      <c r="V95" s="201">
        <v>0.31</v>
      </c>
      <c r="W95" s="201">
        <v>0.67</v>
      </c>
      <c r="X95" s="201">
        <v>2.23</v>
      </c>
      <c r="Y95" s="201">
        <v>0</v>
      </c>
      <c r="Z95" s="201">
        <v>4.2</v>
      </c>
      <c r="AA95" s="201">
        <v>1.35</v>
      </c>
      <c r="AB95" s="201">
        <v>0</v>
      </c>
      <c r="AC95" s="201">
        <v>18.36</v>
      </c>
      <c r="AD95" s="201">
        <v>0</v>
      </c>
      <c r="AE95" s="201">
        <v>0</v>
      </c>
      <c r="AF95" s="201">
        <v>0</v>
      </c>
      <c r="AG95" s="201">
        <v>1.07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-77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26.26</v>
      </c>
      <c r="H96" s="201">
        <v>0</v>
      </c>
      <c r="I96" s="201">
        <v>0</v>
      </c>
      <c r="J96" s="201">
        <v>43.63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1.91</v>
      </c>
      <c r="V96" s="201">
        <v>0.31</v>
      </c>
      <c r="W96" s="201">
        <v>0.67</v>
      </c>
      <c r="X96" s="201">
        <v>2.23</v>
      </c>
      <c r="Y96" s="201">
        <v>0</v>
      </c>
      <c r="Z96" s="201">
        <v>4.2</v>
      </c>
      <c r="AA96" s="201">
        <v>1.35</v>
      </c>
      <c r="AB96" s="201">
        <v>0</v>
      </c>
      <c r="AC96" s="201">
        <v>18.36</v>
      </c>
      <c r="AD96" s="201">
        <v>0</v>
      </c>
      <c r="AE96" s="201">
        <v>0</v>
      </c>
      <c r="AF96" s="201">
        <v>0</v>
      </c>
      <c r="AG96" s="201">
        <v>1.07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-84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26.26</v>
      </c>
      <c r="H97" s="201">
        <v>0</v>
      </c>
      <c r="I97" s="201">
        <v>0</v>
      </c>
      <c r="J97" s="201">
        <v>43.63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1.91</v>
      </c>
      <c r="V97" s="201">
        <v>0.31</v>
      </c>
      <c r="W97" s="201">
        <v>0.67</v>
      </c>
      <c r="X97" s="201">
        <v>2.23</v>
      </c>
      <c r="Y97" s="201">
        <v>0</v>
      </c>
      <c r="Z97" s="201">
        <v>4.2</v>
      </c>
      <c r="AA97" s="201">
        <v>1.35</v>
      </c>
      <c r="AB97" s="201">
        <v>0</v>
      </c>
      <c r="AC97" s="201">
        <v>18.36</v>
      </c>
      <c r="AD97" s="201">
        <v>0</v>
      </c>
      <c r="AE97" s="201">
        <v>0</v>
      </c>
      <c r="AF97" s="201">
        <v>0</v>
      </c>
      <c r="AG97" s="201">
        <v>1.07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-46.45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26.26</v>
      </c>
      <c r="H98" s="201">
        <v>0</v>
      </c>
      <c r="I98" s="201">
        <v>0</v>
      </c>
      <c r="J98" s="201">
        <v>43.63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1.91</v>
      </c>
      <c r="V98" s="201">
        <v>0.31</v>
      </c>
      <c r="W98" s="201">
        <v>0.67</v>
      </c>
      <c r="X98" s="201">
        <v>2.23</v>
      </c>
      <c r="Y98" s="201">
        <v>0</v>
      </c>
      <c r="Z98" s="201">
        <v>4.2</v>
      </c>
      <c r="AA98" s="201">
        <v>1.35</v>
      </c>
      <c r="AB98" s="201">
        <v>0</v>
      </c>
      <c r="AC98" s="201">
        <v>18.36</v>
      </c>
      <c r="AD98" s="201">
        <v>0</v>
      </c>
      <c r="AE98" s="201">
        <v>0</v>
      </c>
      <c r="AF98" s="201">
        <v>0</v>
      </c>
      <c r="AG98" s="201">
        <v>1.07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75.680000000000007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0.81755250000000113</v>
      </c>
      <c r="H99">
        <f t="shared" si="0"/>
        <v>0</v>
      </c>
      <c r="I99">
        <f t="shared" si="0"/>
        <v>0</v>
      </c>
      <c r="J99">
        <f t="shared" si="0"/>
        <v>1.023822500000001</v>
      </c>
      <c r="K99">
        <f t="shared" si="0"/>
        <v>2.4288375000000033</v>
      </c>
      <c r="L99">
        <f t="shared" si="0"/>
        <v>0.12449000000000003</v>
      </c>
      <c r="M99">
        <f t="shared" si="0"/>
        <v>0.14080749999999986</v>
      </c>
      <c r="N99">
        <f t="shared" si="0"/>
        <v>9.2710000000000098E-2</v>
      </c>
      <c r="O99">
        <f t="shared" si="0"/>
        <v>0.11368750000000008</v>
      </c>
      <c r="P99">
        <f t="shared" si="0"/>
        <v>4.7675000000000189E-2</v>
      </c>
      <c r="Q99">
        <f t="shared" si="0"/>
        <v>3.3577500000000045E-2</v>
      </c>
      <c r="R99">
        <f t="shared" si="0"/>
        <v>6.6312500000000052E-2</v>
      </c>
      <c r="S99">
        <f t="shared" si="0"/>
        <v>4.0669999999999873E-2</v>
      </c>
      <c r="T99">
        <f t="shared" si="0"/>
        <v>4.8250000000000081E-3</v>
      </c>
      <c r="U99">
        <f t="shared" si="0"/>
        <v>4.2499999999999975E-2</v>
      </c>
      <c r="V99">
        <f t="shared" si="0"/>
        <v>2.5965000000000023E-2</v>
      </c>
      <c r="W99">
        <f t="shared" si="0"/>
        <v>5.1529999999999868E-2</v>
      </c>
      <c r="X99">
        <f t="shared" si="0"/>
        <v>0.17307250000000027</v>
      </c>
      <c r="Y99">
        <f t="shared" si="0"/>
        <v>0</v>
      </c>
      <c r="Z99">
        <f t="shared" si="0"/>
        <v>0.46820750000000072</v>
      </c>
      <c r="AA99">
        <f t="shared" si="0"/>
        <v>0.12423250000000031</v>
      </c>
      <c r="AB99">
        <f t="shared" si="0"/>
        <v>0</v>
      </c>
      <c r="AC99">
        <f t="shared" si="0"/>
        <v>0.44060499999999919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-5.3399999999999975E-3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-0.64909999999999934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3.226190000000007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7.9049999999999954E-3</v>
      </c>
      <c r="AV99">
        <f t="shared" si="1"/>
        <v>6.5100000000000071E-3</v>
      </c>
      <c r="AW99">
        <f t="shared" si="1"/>
        <v>5.494999999999999E-3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61.739999999999995</v>
      </c>
      <c r="C19" s="94">
        <f>'IDT-1 Calculation'!DG19</f>
        <v>-37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-24.74</v>
      </c>
      <c r="G19" s="99">
        <f t="shared" si="0"/>
        <v>0</v>
      </c>
    </row>
    <row r="20" spans="1:7">
      <c r="A20" s="98" t="s">
        <v>62</v>
      </c>
      <c r="B20" s="94">
        <f>'IDT-1 Calculation'!DF20</f>
        <v>40</v>
      </c>
      <c r="C20" s="94">
        <f>'IDT-1 Calculation'!DG20</f>
        <v>-16.934999999999999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-23.065000000000001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22</v>
      </c>
      <c r="C21" s="94">
        <f>'IDT-1 Calculation'!DG21</f>
        <v>-9.3140000000000001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-12.686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25</v>
      </c>
      <c r="C59" s="94">
        <f>'IDT-1 Calculation'!DG59</f>
        <v>-25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147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-147</v>
      </c>
      <c r="G76" s="99">
        <f t="shared" si="1"/>
        <v>0</v>
      </c>
    </row>
    <row r="77" spans="1:7">
      <c r="A77" s="98" t="s">
        <v>119</v>
      </c>
      <c r="B77" s="94">
        <f>'IDT-1 Calculation'!DF77</f>
        <v>120</v>
      </c>
      <c r="C77" s="94">
        <f>'IDT-1 Calculation'!DG77</f>
        <v>-10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-110</v>
      </c>
      <c r="G77" s="99">
        <f t="shared" si="1"/>
        <v>0</v>
      </c>
    </row>
    <row r="78" spans="1:7">
      <c r="A78" s="98" t="s">
        <v>120</v>
      </c>
      <c r="B78" s="94">
        <f>'IDT-1 Calculation'!DF78</f>
        <v>100</v>
      </c>
      <c r="C78" s="94">
        <f>'IDT-1 Calculation'!DG78</f>
        <v>-35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8</v>
      </c>
      <c r="C82" s="94">
        <f>'IDT-1 Calculation'!DG82</f>
        <v>-3.387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-4.6130000000000004</v>
      </c>
      <c r="G82" s="99">
        <f t="shared" si="1"/>
        <v>0</v>
      </c>
    </row>
    <row r="83" spans="1:7">
      <c r="A83" s="98" t="s">
        <v>125</v>
      </c>
      <c r="B83" s="94">
        <f>'IDT-1 Calculation'!DF83</f>
        <v>43</v>
      </c>
      <c r="C83" s="94">
        <f>'IDT-1 Calculation'!DG83</f>
        <v>-18.204999999999998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-24.795000000000002</v>
      </c>
      <c r="G83" s="99">
        <f t="shared" si="1"/>
        <v>0</v>
      </c>
    </row>
    <row r="84" spans="1:7">
      <c r="A84" s="98" t="s">
        <v>126</v>
      </c>
      <c r="B84" s="94">
        <f>'IDT-1 Calculation'!DF84</f>
        <v>72</v>
      </c>
      <c r="C84" s="94">
        <f>'IDT-1 Calculation'!DG84</f>
        <v>-20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-52</v>
      </c>
      <c r="G84" s="99">
        <f t="shared" si="1"/>
        <v>0</v>
      </c>
    </row>
    <row r="85" spans="1:7">
      <c r="A85" s="98" t="s">
        <v>127</v>
      </c>
      <c r="B85" s="94">
        <f>'IDT-1 Calculation'!DF85</f>
        <v>95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-95</v>
      </c>
      <c r="G85" s="99">
        <f t="shared" si="1"/>
        <v>0</v>
      </c>
    </row>
    <row r="86" spans="1:7">
      <c r="A86" s="98" t="s">
        <v>128</v>
      </c>
      <c r="B86" s="94">
        <f>'IDT-1 Calculation'!DF86</f>
        <v>119</v>
      </c>
      <c r="C86" s="94">
        <f>'IDT-1 Calculation'!DG86</f>
        <v>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-129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0.21318500000000001</v>
      </c>
      <c r="C99" s="110">
        <f>SUM(C3:C98)/4000</f>
        <v>-4.1210250000000004E-2</v>
      </c>
      <c r="D99" s="110">
        <f>SUM(D3:D98)/4000</f>
        <v>0</v>
      </c>
      <c r="E99" s="110">
        <f>SUM(E3:E98)/4000</f>
        <v>0</v>
      </c>
      <c r="F99" s="110">
        <f>SUM(F3:F98)/4000</f>
        <v>-0.17197475000000001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18.649999999999999</v>
      </c>
      <c r="K3" s="201">
        <v>5.61</v>
      </c>
      <c r="L3" s="201">
        <v>2.2400000000000002</v>
      </c>
      <c r="M3" s="201">
        <v>0</v>
      </c>
      <c r="N3" s="201">
        <v>1.03</v>
      </c>
      <c r="O3" s="201">
        <v>1.73</v>
      </c>
      <c r="P3" s="201">
        <v>2.37</v>
      </c>
      <c r="Q3" s="201">
        <v>0.19</v>
      </c>
      <c r="R3" s="201">
        <v>0.37</v>
      </c>
      <c r="S3" s="201">
        <v>0.23</v>
      </c>
      <c r="T3" s="201">
        <v>0</v>
      </c>
      <c r="U3" s="201">
        <v>9.67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105.2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18.649999999999999</v>
      </c>
      <c r="K4" s="201">
        <v>5.61</v>
      </c>
      <c r="L4" s="201">
        <v>2.2400000000000002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9.5399999999999991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105.2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18.649999999999999</v>
      </c>
      <c r="K5" s="201">
        <v>5.61</v>
      </c>
      <c r="L5" s="201">
        <v>0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9.5399999999999991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105.2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18.649999999999999</v>
      </c>
      <c r="K6" s="201">
        <v>5.61</v>
      </c>
      <c r="L6" s="201">
        <v>0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9.5399999999999991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105.2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18.649999999999999</v>
      </c>
      <c r="K7" s="201">
        <v>5.61</v>
      </c>
      <c r="L7" s="201">
        <v>31.35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9.5399999999999991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18.649999999999999</v>
      </c>
      <c r="K8" s="201">
        <v>5.61</v>
      </c>
      <c r="L8" s="201">
        <v>32.51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9.5399999999999991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18.649999999999999</v>
      </c>
      <c r="K9" s="201">
        <v>28.84</v>
      </c>
      <c r="L9" s="201">
        <v>32.520000000000003</v>
      </c>
      <c r="M9" s="201">
        <v>0</v>
      </c>
      <c r="N9" s="201">
        <v>1.03</v>
      </c>
      <c r="O9" s="201">
        <v>1.73</v>
      </c>
      <c r="P9" s="201">
        <v>2.37</v>
      </c>
      <c r="Q9" s="201">
        <v>0.17</v>
      </c>
      <c r="R9" s="201">
        <v>0.34</v>
      </c>
      <c r="S9" s="201">
        <v>0.23</v>
      </c>
      <c r="T9" s="201">
        <v>0</v>
      </c>
      <c r="U9" s="201">
        <v>9.5399999999999991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18.649999999999999</v>
      </c>
      <c r="K10" s="201">
        <v>48.29</v>
      </c>
      <c r="L10" s="201">
        <v>32.520000000000003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0.17</v>
      </c>
      <c r="R10" s="201">
        <v>0.34</v>
      </c>
      <c r="S10" s="201">
        <v>0.23</v>
      </c>
      <c r="T10" s="201">
        <v>0</v>
      </c>
      <c r="U10" s="201">
        <v>9.5399999999999991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18.649999999999999</v>
      </c>
      <c r="K11" s="201">
        <v>5.61</v>
      </c>
      <c r="L11" s="201">
        <v>32.520000000000003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0.17</v>
      </c>
      <c r="R11" s="201">
        <v>0.34</v>
      </c>
      <c r="S11" s="201">
        <v>0.23</v>
      </c>
      <c r="T11" s="201">
        <v>0</v>
      </c>
      <c r="U11" s="201">
        <v>10.76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18.649999999999999</v>
      </c>
      <c r="K12" s="201">
        <v>5.61</v>
      </c>
      <c r="L12" s="201">
        <v>32.520000000000003</v>
      </c>
      <c r="M12" s="201">
        <v>0</v>
      </c>
      <c r="N12" s="201">
        <v>1.03</v>
      </c>
      <c r="O12" s="201">
        <v>1.73</v>
      </c>
      <c r="P12" s="201">
        <v>2.37</v>
      </c>
      <c r="Q12" s="201">
        <v>0.17</v>
      </c>
      <c r="R12" s="201">
        <v>0.34</v>
      </c>
      <c r="S12" s="201">
        <v>0.23</v>
      </c>
      <c r="T12" s="201">
        <v>0</v>
      </c>
      <c r="U12" s="201">
        <v>9.73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18.649999999999999</v>
      </c>
      <c r="K13" s="201">
        <v>24.15</v>
      </c>
      <c r="L13" s="201">
        <v>32.520000000000003</v>
      </c>
      <c r="M13" s="201">
        <v>0</v>
      </c>
      <c r="N13" s="201">
        <v>1.03</v>
      </c>
      <c r="O13" s="201">
        <v>1.73</v>
      </c>
      <c r="P13" s="201">
        <v>2.37</v>
      </c>
      <c r="Q13" s="201">
        <v>0.17</v>
      </c>
      <c r="R13" s="201">
        <v>0.34</v>
      </c>
      <c r="S13" s="201">
        <v>0.23</v>
      </c>
      <c r="T13" s="201">
        <v>0</v>
      </c>
      <c r="U13" s="201">
        <v>9.73</v>
      </c>
      <c r="V13" s="201">
        <v>0.18</v>
      </c>
      <c r="W13" s="201">
        <v>0.39</v>
      </c>
      <c r="X13" s="201">
        <v>1.29</v>
      </c>
      <c r="Y13" s="201">
        <v>0</v>
      </c>
      <c r="Z13" s="201">
        <v>1.75</v>
      </c>
      <c r="AA13" s="201">
        <v>0.55000000000000004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18.649999999999999</v>
      </c>
      <c r="K14" s="201">
        <v>48.29</v>
      </c>
      <c r="L14" s="201">
        <v>32.520000000000003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0.17</v>
      </c>
      <c r="R14" s="201">
        <v>0.34</v>
      </c>
      <c r="S14" s="201">
        <v>0.23</v>
      </c>
      <c r="T14" s="201">
        <v>0</v>
      </c>
      <c r="U14" s="201">
        <v>9.73</v>
      </c>
      <c r="V14" s="201">
        <v>0.18</v>
      </c>
      <c r="W14" s="201">
        <v>0.39</v>
      </c>
      <c r="X14" s="201">
        <v>1.29</v>
      </c>
      <c r="Y14" s="201">
        <v>0</v>
      </c>
      <c r="Z14" s="201">
        <v>1.75</v>
      </c>
      <c r="AA14" s="201">
        <v>0.55000000000000004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18.649999999999999</v>
      </c>
      <c r="K15" s="201">
        <v>33.81</v>
      </c>
      <c r="L15" s="201">
        <v>32.520000000000003</v>
      </c>
      <c r="M15" s="201">
        <v>0</v>
      </c>
      <c r="N15" s="201">
        <v>1.03</v>
      </c>
      <c r="O15" s="201">
        <v>1.73</v>
      </c>
      <c r="P15" s="201">
        <v>2.37</v>
      </c>
      <c r="Q15" s="201">
        <v>0.17</v>
      </c>
      <c r="R15" s="201">
        <v>0.34</v>
      </c>
      <c r="S15" s="201">
        <v>0.23</v>
      </c>
      <c r="T15" s="201">
        <v>0</v>
      </c>
      <c r="U15" s="201">
        <v>9.73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18.37</v>
      </c>
      <c r="K16" s="201">
        <v>48.29</v>
      </c>
      <c r="L16" s="201">
        <v>32.520000000000003</v>
      </c>
      <c r="M16" s="201">
        <v>0</v>
      </c>
      <c r="N16" s="201">
        <v>1.03</v>
      </c>
      <c r="O16" s="201">
        <v>1.73</v>
      </c>
      <c r="P16" s="201">
        <v>2.37</v>
      </c>
      <c r="Q16" s="201">
        <v>0.17</v>
      </c>
      <c r="R16" s="201">
        <v>0.34</v>
      </c>
      <c r="S16" s="201">
        <v>0.23</v>
      </c>
      <c r="T16" s="201">
        <v>0</v>
      </c>
      <c r="U16" s="201">
        <v>9.73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18.37</v>
      </c>
      <c r="K17" s="201">
        <v>83.03</v>
      </c>
      <c r="L17" s="201">
        <v>32.520000000000003</v>
      </c>
      <c r="M17" s="201">
        <v>0</v>
      </c>
      <c r="N17" s="201">
        <v>1.03</v>
      </c>
      <c r="O17" s="201">
        <v>1.73</v>
      </c>
      <c r="P17" s="201">
        <v>2.37</v>
      </c>
      <c r="Q17" s="201">
        <v>2.1</v>
      </c>
      <c r="R17" s="201">
        <v>4.16</v>
      </c>
      <c r="S17" s="201">
        <v>2.85</v>
      </c>
      <c r="T17" s="201">
        <v>0</v>
      </c>
      <c r="U17" s="201">
        <v>9.73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2.42</v>
      </c>
      <c r="AA17" s="201">
        <v>11.3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18.37</v>
      </c>
      <c r="K18" s="201">
        <v>83.03</v>
      </c>
      <c r="L18" s="201">
        <v>28.05</v>
      </c>
      <c r="M18" s="201">
        <v>0</v>
      </c>
      <c r="N18" s="201">
        <v>1.03</v>
      </c>
      <c r="O18" s="201">
        <v>1.73</v>
      </c>
      <c r="P18" s="201">
        <v>2.37</v>
      </c>
      <c r="Q18" s="201">
        <v>2.1</v>
      </c>
      <c r="R18" s="201">
        <v>4.16</v>
      </c>
      <c r="S18" s="201">
        <v>2.85</v>
      </c>
      <c r="T18" s="201">
        <v>0</v>
      </c>
      <c r="U18" s="201">
        <v>9.73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2.42</v>
      </c>
      <c r="AA18" s="201">
        <v>11.3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18.37</v>
      </c>
      <c r="K19" s="201">
        <v>83.03</v>
      </c>
      <c r="L19" s="201">
        <v>28.05</v>
      </c>
      <c r="M19" s="201">
        <v>0</v>
      </c>
      <c r="N19" s="201">
        <v>1.03</v>
      </c>
      <c r="O19" s="201">
        <v>1.73</v>
      </c>
      <c r="P19" s="201">
        <v>2.37</v>
      </c>
      <c r="Q19" s="201">
        <v>2.1</v>
      </c>
      <c r="R19" s="201">
        <v>4.16</v>
      </c>
      <c r="S19" s="201">
        <v>2.85</v>
      </c>
      <c r="T19" s="201">
        <v>0</v>
      </c>
      <c r="U19" s="201">
        <v>9.73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2.42</v>
      </c>
      <c r="AA19" s="201">
        <v>11.3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18.37</v>
      </c>
      <c r="K20" s="201">
        <v>83.03</v>
      </c>
      <c r="L20" s="201">
        <v>32.71</v>
      </c>
      <c r="M20" s="201">
        <v>0</v>
      </c>
      <c r="N20" s="201">
        <v>1.03</v>
      </c>
      <c r="O20" s="201">
        <v>1.73</v>
      </c>
      <c r="P20" s="201">
        <v>2.37</v>
      </c>
      <c r="Q20" s="201">
        <v>2.1</v>
      </c>
      <c r="R20" s="201">
        <v>4.16</v>
      </c>
      <c r="S20" s="201">
        <v>2.85</v>
      </c>
      <c r="T20" s="201">
        <v>0</v>
      </c>
      <c r="U20" s="201">
        <v>9.73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2.42</v>
      </c>
      <c r="AA20" s="201">
        <v>11.3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18.37</v>
      </c>
      <c r="K21" s="201">
        <v>83.03</v>
      </c>
      <c r="L21" s="201">
        <v>32.71</v>
      </c>
      <c r="M21" s="201">
        <v>0</v>
      </c>
      <c r="N21" s="201">
        <v>1.03</v>
      </c>
      <c r="O21" s="201">
        <v>1.73</v>
      </c>
      <c r="P21" s="201">
        <v>2.37</v>
      </c>
      <c r="Q21" s="201">
        <v>2.1</v>
      </c>
      <c r="R21" s="201">
        <v>4.16</v>
      </c>
      <c r="S21" s="201">
        <v>2.85</v>
      </c>
      <c r="T21" s="201">
        <v>0</v>
      </c>
      <c r="U21" s="201">
        <v>9.73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2.42</v>
      </c>
      <c r="AA21" s="201">
        <v>11.3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18.37</v>
      </c>
      <c r="K22" s="201">
        <v>83.11</v>
      </c>
      <c r="L22" s="201">
        <v>32.71</v>
      </c>
      <c r="M22" s="201">
        <v>0</v>
      </c>
      <c r="N22" s="201">
        <v>1.03</v>
      </c>
      <c r="O22" s="201">
        <v>1.73</v>
      </c>
      <c r="P22" s="201">
        <v>2.37</v>
      </c>
      <c r="Q22" s="201">
        <v>2.1</v>
      </c>
      <c r="R22" s="201">
        <v>4.16</v>
      </c>
      <c r="S22" s="201">
        <v>2.85</v>
      </c>
      <c r="T22" s="201">
        <v>0</v>
      </c>
      <c r="U22" s="201">
        <v>9.73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2.42</v>
      </c>
      <c r="AA22" s="201">
        <v>11.3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18.37</v>
      </c>
      <c r="K23" s="201">
        <v>83.11</v>
      </c>
      <c r="L23" s="201">
        <v>32.71</v>
      </c>
      <c r="M23" s="201">
        <v>0</v>
      </c>
      <c r="N23" s="201">
        <v>1.03</v>
      </c>
      <c r="O23" s="201">
        <v>1.73</v>
      </c>
      <c r="P23" s="201">
        <v>2.37</v>
      </c>
      <c r="Q23" s="201">
        <v>2.1</v>
      </c>
      <c r="R23" s="201">
        <v>4.16</v>
      </c>
      <c r="S23" s="201">
        <v>2.85</v>
      </c>
      <c r="T23" s="201">
        <v>0</v>
      </c>
      <c r="U23" s="201">
        <v>9.73</v>
      </c>
      <c r="V23" s="201">
        <v>0.18</v>
      </c>
      <c r="W23" s="201">
        <v>0.39</v>
      </c>
      <c r="X23" s="201">
        <v>1.29</v>
      </c>
      <c r="Y23" s="201">
        <v>0</v>
      </c>
      <c r="Z23" s="201">
        <v>0</v>
      </c>
      <c r="AA23" s="201">
        <v>11.3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18.37</v>
      </c>
      <c r="K24" s="201">
        <v>83.11</v>
      </c>
      <c r="L24" s="201">
        <v>32.71</v>
      </c>
      <c r="M24" s="201">
        <v>0</v>
      </c>
      <c r="N24" s="201">
        <v>1.03</v>
      </c>
      <c r="O24" s="201">
        <v>1.73</v>
      </c>
      <c r="P24" s="201">
        <v>2.37</v>
      </c>
      <c r="Q24" s="201">
        <v>2.1</v>
      </c>
      <c r="R24" s="201">
        <v>4.16</v>
      </c>
      <c r="S24" s="201">
        <v>2.85</v>
      </c>
      <c r="T24" s="201">
        <v>0</v>
      </c>
      <c r="U24" s="201">
        <v>9.73</v>
      </c>
      <c r="V24" s="201">
        <v>0.18</v>
      </c>
      <c r="W24" s="201">
        <v>0.39</v>
      </c>
      <c r="X24" s="201">
        <v>1.29</v>
      </c>
      <c r="Y24" s="201">
        <v>0</v>
      </c>
      <c r="Z24" s="201">
        <v>0</v>
      </c>
      <c r="AA24" s="201">
        <v>11.3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18.37</v>
      </c>
      <c r="K25" s="201">
        <v>81.99</v>
      </c>
      <c r="L25" s="201">
        <v>32.71</v>
      </c>
      <c r="M25" s="201">
        <v>0</v>
      </c>
      <c r="N25" s="201">
        <v>1.03</v>
      </c>
      <c r="O25" s="201">
        <v>1.73</v>
      </c>
      <c r="P25" s="201">
        <v>2.37</v>
      </c>
      <c r="Q25" s="201">
        <v>2.1</v>
      </c>
      <c r="R25" s="201">
        <v>4.16</v>
      </c>
      <c r="S25" s="201">
        <v>2.85</v>
      </c>
      <c r="T25" s="201">
        <v>0</v>
      </c>
      <c r="U25" s="201">
        <v>9.73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8.26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18.37</v>
      </c>
      <c r="K26" s="201">
        <v>81.99</v>
      </c>
      <c r="L26" s="201">
        <v>32.71</v>
      </c>
      <c r="M26" s="201">
        <v>0</v>
      </c>
      <c r="N26" s="201">
        <v>1.03</v>
      </c>
      <c r="O26" s="201">
        <v>1.73</v>
      </c>
      <c r="P26" s="201">
        <v>2.37</v>
      </c>
      <c r="Q26" s="201">
        <v>2.1</v>
      </c>
      <c r="R26" s="201">
        <v>4.16</v>
      </c>
      <c r="S26" s="201">
        <v>2.85</v>
      </c>
      <c r="T26" s="201">
        <v>0</v>
      </c>
      <c r="U26" s="201">
        <v>9.73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2.4300000000000002</v>
      </c>
      <c r="AA26" s="201">
        <v>8.26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18.37</v>
      </c>
      <c r="K27" s="201">
        <v>86.18</v>
      </c>
      <c r="L27" s="201">
        <v>32.71</v>
      </c>
      <c r="M27" s="201">
        <v>0</v>
      </c>
      <c r="N27" s="201">
        <v>1.03</v>
      </c>
      <c r="O27" s="201">
        <v>1.73</v>
      </c>
      <c r="P27" s="201">
        <v>2.37</v>
      </c>
      <c r="Q27" s="201">
        <v>2.1</v>
      </c>
      <c r="R27" s="201">
        <v>4.16</v>
      </c>
      <c r="S27" s="201">
        <v>2.85</v>
      </c>
      <c r="T27" s="201">
        <v>0</v>
      </c>
      <c r="U27" s="201">
        <v>9.73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2.4300000000000002</v>
      </c>
      <c r="AA27" s="201">
        <v>8.26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18.37</v>
      </c>
      <c r="K28" s="201">
        <v>81.99</v>
      </c>
      <c r="L28" s="201">
        <v>32.71</v>
      </c>
      <c r="M28" s="201">
        <v>0</v>
      </c>
      <c r="N28" s="201">
        <v>1.03</v>
      </c>
      <c r="O28" s="201">
        <v>1.73</v>
      </c>
      <c r="P28" s="201">
        <v>2.37</v>
      </c>
      <c r="Q28" s="201">
        <v>2.1</v>
      </c>
      <c r="R28" s="201">
        <v>4.16</v>
      </c>
      <c r="S28" s="201">
        <v>2.85</v>
      </c>
      <c r="T28" s="201">
        <v>0</v>
      </c>
      <c r="U28" s="201">
        <v>9.73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2.4300000000000002</v>
      </c>
      <c r="AA28" s="201">
        <v>8.26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18.37</v>
      </c>
      <c r="K29" s="201">
        <v>81.99</v>
      </c>
      <c r="L29" s="201">
        <v>32.71</v>
      </c>
      <c r="M29" s="201">
        <v>0</v>
      </c>
      <c r="N29" s="201">
        <v>1.03</v>
      </c>
      <c r="O29" s="201">
        <v>1.73</v>
      </c>
      <c r="P29" s="201">
        <v>2.37</v>
      </c>
      <c r="Q29" s="201">
        <v>2.09</v>
      </c>
      <c r="R29" s="201">
        <v>4.0599999999999996</v>
      </c>
      <c r="S29" s="201">
        <v>2.71</v>
      </c>
      <c r="T29" s="201">
        <v>0</v>
      </c>
      <c r="U29" s="201">
        <v>9.73</v>
      </c>
      <c r="V29" s="201">
        <v>0.18</v>
      </c>
      <c r="W29" s="201">
        <v>0.39</v>
      </c>
      <c r="X29" s="201">
        <v>1.29</v>
      </c>
      <c r="Y29" s="201">
        <v>0</v>
      </c>
      <c r="Z29" s="201">
        <v>12.97</v>
      </c>
      <c r="AA29" s="201">
        <v>8.26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18.37</v>
      </c>
      <c r="K30" s="201">
        <v>81.99</v>
      </c>
      <c r="L30" s="201">
        <v>32.71</v>
      </c>
      <c r="M30" s="201">
        <v>0</v>
      </c>
      <c r="N30" s="201">
        <v>1.03</v>
      </c>
      <c r="O30" s="201">
        <v>1.73</v>
      </c>
      <c r="P30" s="201">
        <v>2.37</v>
      </c>
      <c r="Q30" s="201">
        <v>2.09</v>
      </c>
      <c r="R30" s="201">
        <v>4.0599999999999996</v>
      </c>
      <c r="S30" s="201">
        <v>2.85</v>
      </c>
      <c r="T30" s="201">
        <v>0</v>
      </c>
      <c r="U30" s="201">
        <v>9.73</v>
      </c>
      <c r="V30" s="201">
        <v>0.18</v>
      </c>
      <c r="W30" s="201">
        <v>0.38</v>
      </c>
      <c r="X30" s="201">
        <v>1.29</v>
      </c>
      <c r="Y30" s="201">
        <v>0</v>
      </c>
      <c r="Z30" s="201">
        <v>12.97</v>
      </c>
      <c r="AA30" s="201">
        <v>8.26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18.37</v>
      </c>
      <c r="K31" s="201">
        <v>81.62</v>
      </c>
      <c r="L31" s="201">
        <v>32.71</v>
      </c>
      <c r="M31" s="201">
        <v>0</v>
      </c>
      <c r="N31" s="201">
        <v>1.03</v>
      </c>
      <c r="O31" s="201">
        <v>1.73</v>
      </c>
      <c r="P31" s="201">
        <v>2.37</v>
      </c>
      <c r="Q31" s="201">
        <v>2.09</v>
      </c>
      <c r="R31" s="201">
        <v>4.0599999999999996</v>
      </c>
      <c r="S31" s="201">
        <v>2.85</v>
      </c>
      <c r="T31" s="201">
        <v>0</v>
      </c>
      <c r="U31" s="201">
        <v>9.73</v>
      </c>
      <c r="V31" s="201">
        <v>0.18</v>
      </c>
      <c r="W31" s="201">
        <v>0.38</v>
      </c>
      <c r="X31" s="201">
        <v>1.29</v>
      </c>
      <c r="Y31" s="201">
        <v>0</v>
      </c>
      <c r="Z31" s="201">
        <v>12.97</v>
      </c>
      <c r="AA31" s="201">
        <v>8.26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83.2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18.09</v>
      </c>
      <c r="K32" s="201">
        <v>81.62</v>
      </c>
      <c r="L32" s="201">
        <v>32.71</v>
      </c>
      <c r="M32" s="201">
        <v>0</v>
      </c>
      <c r="N32" s="201">
        <v>1.03</v>
      </c>
      <c r="O32" s="201">
        <v>1.73</v>
      </c>
      <c r="P32" s="201">
        <v>2.37</v>
      </c>
      <c r="Q32" s="201">
        <v>2.16</v>
      </c>
      <c r="R32" s="201">
        <v>4.21</v>
      </c>
      <c r="S32" s="201">
        <v>2.98</v>
      </c>
      <c r="T32" s="201">
        <v>0</v>
      </c>
      <c r="U32" s="201">
        <v>9.73</v>
      </c>
      <c r="V32" s="201">
        <v>2.38</v>
      </c>
      <c r="W32" s="201">
        <v>0.38</v>
      </c>
      <c r="X32" s="201">
        <v>1.29</v>
      </c>
      <c r="Y32" s="201">
        <v>0</v>
      </c>
      <c r="Z32" s="201">
        <v>32.29</v>
      </c>
      <c r="AA32" s="201">
        <v>8.26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83.2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18.09</v>
      </c>
      <c r="K33" s="201">
        <v>81.62</v>
      </c>
      <c r="L33" s="201">
        <v>32.71</v>
      </c>
      <c r="M33" s="201">
        <v>0</v>
      </c>
      <c r="N33" s="201">
        <v>1.03</v>
      </c>
      <c r="O33" s="201">
        <v>1.73</v>
      </c>
      <c r="P33" s="201">
        <v>2.37</v>
      </c>
      <c r="Q33" s="201">
        <v>2.16</v>
      </c>
      <c r="R33" s="201">
        <v>4.21</v>
      </c>
      <c r="S33" s="201">
        <v>2.98</v>
      </c>
      <c r="T33" s="201">
        <v>0</v>
      </c>
      <c r="U33" s="201">
        <v>10.53</v>
      </c>
      <c r="V33" s="201">
        <v>2.38</v>
      </c>
      <c r="W33" s="201">
        <v>0.38</v>
      </c>
      <c r="X33" s="201">
        <v>1.29</v>
      </c>
      <c r="Y33" s="201">
        <v>0</v>
      </c>
      <c r="Z33" s="201">
        <v>27.46</v>
      </c>
      <c r="AA33" s="201">
        <v>8.26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83.2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18.09</v>
      </c>
      <c r="K34" s="201">
        <v>81.62</v>
      </c>
      <c r="L34" s="201">
        <v>32.71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2.16</v>
      </c>
      <c r="R34" s="201">
        <v>4.21</v>
      </c>
      <c r="S34" s="201">
        <v>2.98</v>
      </c>
      <c r="T34" s="201">
        <v>0</v>
      </c>
      <c r="U34" s="201">
        <v>10.53</v>
      </c>
      <c r="V34" s="201">
        <v>2.38</v>
      </c>
      <c r="W34" s="201">
        <v>0.38</v>
      </c>
      <c r="X34" s="201">
        <v>1.29</v>
      </c>
      <c r="Y34" s="201">
        <v>0</v>
      </c>
      <c r="Z34" s="201">
        <v>28.16</v>
      </c>
      <c r="AA34" s="201">
        <v>8.26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83.2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18.09</v>
      </c>
      <c r="K35" s="201">
        <v>81.62</v>
      </c>
      <c r="L35" s="201">
        <v>32.71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2.16</v>
      </c>
      <c r="R35" s="201">
        <v>4.21</v>
      </c>
      <c r="S35" s="201">
        <v>2.98</v>
      </c>
      <c r="T35" s="201">
        <v>0</v>
      </c>
      <c r="U35" s="201">
        <v>10.53</v>
      </c>
      <c r="V35" s="201">
        <v>2.38</v>
      </c>
      <c r="W35" s="201">
        <v>0.38</v>
      </c>
      <c r="X35" s="201">
        <v>1.29</v>
      </c>
      <c r="Y35" s="201">
        <v>0</v>
      </c>
      <c r="Z35" s="201">
        <v>28.16</v>
      </c>
      <c r="AA35" s="201">
        <v>8.26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83.2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18.09</v>
      </c>
      <c r="K36" s="201">
        <v>81.62</v>
      </c>
      <c r="L36" s="201">
        <v>32.71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2.16</v>
      </c>
      <c r="R36" s="201">
        <v>4.21</v>
      </c>
      <c r="S36" s="201">
        <v>2.98</v>
      </c>
      <c r="T36" s="201">
        <v>0</v>
      </c>
      <c r="U36" s="201">
        <v>10.53</v>
      </c>
      <c r="V36" s="201">
        <v>2.38</v>
      </c>
      <c r="W36" s="201">
        <v>0.38</v>
      </c>
      <c r="X36" s="201">
        <v>1.29</v>
      </c>
      <c r="Y36" s="201">
        <v>0</v>
      </c>
      <c r="Z36" s="201">
        <v>37.119999999999997</v>
      </c>
      <c r="AA36" s="201">
        <v>8.26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83.2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18.09</v>
      </c>
      <c r="K37" s="201">
        <v>81.62</v>
      </c>
      <c r="L37" s="201">
        <v>32.71</v>
      </c>
      <c r="M37" s="201">
        <v>0</v>
      </c>
      <c r="N37" s="201">
        <v>1.03</v>
      </c>
      <c r="O37" s="201">
        <v>1.73</v>
      </c>
      <c r="P37" s="201">
        <v>2.37</v>
      </c>
      <c r="Q37" s="201">
        <v>2.16</v>
      </c>
      <c r="R37" s="201">
        <v>4.21</v>
      </c>
      <c r="S37" s="201">
        <v>2.98</v>
      </c>
      <c r="T37" s="201">
        <v>0</v>
      </c>
      <c r="U37" s="201">
        <v>10.53</v>
      </c>
      <c r="V37" s="201">
        <v>2.38</v>
      </c>
      <c r="W37" s="201">
        <v>0.38</v>
      </c>
      <c r="X37" s="201">
        <v>1.29</v>
      </c>
      <c r="Y37" s="201">
        <v>0</v>
      </c>
      <c r="Z37" s="201">
        <v>37.119999999999997</v>
      </c>
      <c r="AA37" s="201">
        <v>8.26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18.09</v>
      </c>
      <c r="K38" s="201">
        <v>81.62</v>
      </c>
      <c r="L38" s="201">
        <v>32.71</v>
      </c>
      <c r="M38" s="201">
        <v>0</v>
      </c>
      <c r="N38" s="201">
        <v>1.03</v>
      </c>
      <c r="O38" s="201">
        <v>1.73</v>
      </c>
      <c r="P38" s="201">
        <v>2.37</v>
      </c>
      <c r="Q38" s="201">
        <v>2.16</v>
      </c>
      <c r="R38" s="201">
        <v>4.21</v>
      </c>
      <c r="S38" s="201">
        <v>2.98</v>
      </c>
      <c r="T38" s="201">
        <v>0</v>
      </c>
      <c r="U38" s="201">
        <v>10.53</v>
      </c>
      <c r="V38" s="201">
        <v>2.38</v>
      </c>
      <c r="W38" s="201">
        <v>0.38</v>
      </c>
      <c r="X38" s="201">
        <v>1.29</v>
      </c>
      <c r="Y38" s="201">
        <v>0</v>
      </c>
      <c r="Z38" s="201">
        <v>37.119999999999997</v>
      </c>
      <c r="AA38" s="201">
        <v>8.26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135.4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16.82</v>
      </c>
      <c r="H39" s="201">
        <v>0</v>
      </c>
      <c r="I39" s="201">
        <v>0</v>
      </c>
      <c r="J39" s="201">
        <v>20.88</v>
      </c>
      <c r="K39" s="201">
        <v>81.62</v>
      </c>
      <c r="L39" s="201">
        <v>32.71</v>
      </c>
      <c r="M39" s="201">
        <v>0</v>
      </c>
      <c r="N39" s="201">
        <v>1.53</v>
      </c>
      <c r="O39" s="201">
        <v>3.32</v>
      </c>
      <c r="P39" s="201">
        <v>2.5299999999999998</v>
      </c>
      <c r="Q39" s="201">
        <v>2.71</v>
      </c>
      <c r="R39" s="201">
        <v>5.0599999999999996</v>
      </c>
      <c r="S39" s="201">
        <v>2.98</v>
      </c>
      <c r="T39" s="201">
        <v>0</v>
      </c>
      <c r="U39" s="201">
        <v>10.53</v>
      </c>
      <c r="V39" s="201">
        <v>2.38</v>
      </c>
      <c r="W39" s="201">
        <v>0.38</v>
      </c>
      <c r="X39" s="201">
        <v>1.29</v>
      </c>
      <c r="Y39" s="201">
        <v>0</v>
      </c>
      <c r="Z39" s="201">
        <v>37.119999999999997</v>
      </c>
      <c r="AA39" s="201">
        <v>8.26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16.82</v>
      </c>
      <c r="H40" s="201">
        <v>0</v>
      </c>
      <c r="I40" s="201">
        <v>0</v>
      </c>
      <c r="J40" s="201">
        <v>20.88</v>
      </c>
      <c r="K40" s="201">
        <v>81.62</v>
      </c>
      <c r="L40" s="201">
        <v>32.71</v>
      </c>
      <c r="M40" s="201">
        <v>0</v>
      </c>
      <c r="N40" s="201">
        <v>1.03</v>
      </c>
      <c r="O40" s="201">
        <v>1.73</v>
      </c>
      <c r="P40" s="201">
        <v>2.37</v>
      </c>
      <c r="Q40" s="201">
        <v>2.71</v>
      </c>
      <c r="R40" s="201">
        <v>5.0599999999999996</v>
      </c>
      <c r="S40" s="201">
        <v>2.98</v>
      </c>
      <c r="T40" s="201">
        <v>0</v>
      </c>
      <c r="U40" s="201">
        <v>10.53</v>
      </c>
      <c r="V40" s="201">
        <v>2.38</v>
      </c>
      <c r="W40" s="201">
        <v>0.38</v>
      </c>
      <c r="X40" s="201">
        <v>1.29</v>
      </c>
      <c r="Y40" s="201">
        <v>0</v>
      </c>
      <c r="Z40" s="201">
        <v>37.119999999999997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16.82</v>
      </c>
      <c r="H41" s="201">
        <v>0</v>
      </c>
      <c r="I41" s="201">
        <v>0</v>
      </c>
      <c r="J41" s="201">
        <v>20.88</v>
      </c>
      <c r="K41" s="201">
        <v>81.62</v>
      </c>
      <c r="L41" s="201">
        <v>32.71</v>
      </c>
      <c r="M41" s="201">
        <v>0</v>
      </c>
      <c r="N41" s="201">
        <v>1.03</v>
      </c>
      <c r="O41" s="201">
        <v>1.73</v>
      </c>
      <c r="P41" s="201">
        <v>2.37</v>
      </c>
      <c r="Q41" s="201">
        <v>2.71</v>
      </c>
      <c r="R41" s="201">
        <v>5.0599999999999996</v>
      </c>
      <c r="S41" s="201">
        <v>2.98</v>
      </c>
      <c r="T41" s="201">
        <v>0</v>
      </c>
      <c r="U41" s="201">
        <v>10.53</v>
      </c>
      <c r="V41" s="201">
        <v>2.38</v>
      </c>
      <c r="W41" s="201">
        <v>0.38</v>
      </c>
      <c r="X41" s="201">
        <v>1.29</v>
      </c>
      <c r="Y41" s="201">
        <v>0</v>
      </c>
      <c r="Z41" s="201">
        <v>37.119999999999997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16.82</v>
      </c>
      <c r="H42" s="201">
        <v>0</v>
      </c>
      <c r="I42" s="201">
        <v>0</v>
      </c>
      <c r="J42" s="201">
        <v>20.88</v>
      </c>
      <c r="K42" s="201">
        <v>81.62</v>
      </c>
      <c r="L42" s="201">
        <v>32.71</v>
      </c>
      <c r="M42" s="201">
        <v>0</v>
      </c>
      <c r="N42" s="201">
        <v>1.03</v>
      </c>
      <c r="O42" s="201">
        <v>1.73</v>
      </c>
      <c r="P42" s="201">
        <v>2.37</v>
      </c>
      <c r="Q42" s="201">
        <v>2.71</v>
      </c>
      <c r="R42" s="201">
        <v>5.0599999999999996</v>
      </c>
      <c r="S42" s="201">
        <v>2.98</v>
      </c>
      <c r="T42" s="201">
        <v>0</v>
      </c>
      <c r="U42" s="201">
        <v>10.53</v>
      </c>
      <c r="V42" s="201">
        <v>2.38</v>
      </c>
      <c r="W42" s="201">
        <v>0.38</v>
      </c>
      <c r="X42" s="201">
        <v>1.29</v>
      </c>
      <c r="Y42" s="201">
        <v>0</v>
      </c>
      <c r="Z42" s="201">
        <v>37.119999999999997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16.82</v>
      </c>
      <c r="H43" s="201">
        <v>0</v>
      </c>
      <c r="I43" s="201">
        <v>0</v>
      </c>
      <c r="J43" s="201">
        <v>20.88</v>
      </c>
      <c r="K43" s="201">
        <v>81.62</v>
      </c>
      <c r="L43" s="201">
        <v>32.71</v>
      </c>
      <c r="M43" s="201">
        <v>0</v>
      </c>
      <c r="N43" s="201">
        <v>1.03</v>
      </c>
      <c r="O43" s="201">
        <v>1.73</v>
      </c>
      <c r="P43" s="201">
        <v>2.37</v>
      </c>
      <c r="Q43" s="201">
        <v>2.71</v>
      </c>
      <c r="R43" s="201">
        <v>5.0599999999999996</v>
      </c>
      <c r="S43" s="201">
        <v>2.98</v>
      </c>
      <c r="T43" s="201">
        <v>0</v>
      </c>
      <c r="U43" s="201">
        <v>10.39</v>
      </c>
      <c r="V43" s="201">
        <v>0.18</v>
      </c>
      <c r="W43" s="201">
        <v>0.38</v>
      </c>
      <c r="X43" s="201">
        <v>1.29</v>
      </c>
      <c r="Y43" s="201">
        <v>0</v>
      </c>
      <c r="Z43" s="201">
        <v>37.93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16.82</v>
      </c>
      <c r="H44" s="201">
        <v>0</v>
      </c>
      <c r="I44" s="201">
        <v>0</v>
      </c>
      <c r="J44" s="201">
        <v>20.88</v>
      </c>
      <c r="K44" s="201">
        <v>81.62</v>
      </c>
      <c r="L44" s="201">
        <v>32.71</v>
      </c>
      <c r="M44" s="201">
        <v>0</v>
      </c>
      <c r="N44" s="201">
        <v>1.03</v>
      </c>
      <c r="O44" s="201">
        <v>1.73</v>
      </c>
      <c r="P44" s="201">
        <v>2.37</v>
      </c>
      <c r="Q44" s="201">
        <v>2.71</v>
      </c>
      <c r="R44" s="201">
        <v>5.0599999999999996</v>
      </c>
      <c r="S44" s="201">
        <v>2.98</v>
      </c>
      <c r="T44" s="201">
        <v>0</v>
      </c>
      <c r="U44" s="201">
        <v>10.39</v>
      </c>
      <c r="V44" s="201">
        <v>0.18</v>
      </c>
      <c r="W44" s="201">
        <v>0.38</v>
      </c>
      <c r="X44" s="201">
        <v>1.29</v>
      </c>
      <c r="Y44" s="201">
        <v>0</v>
      </c>
      <c r="Z44" s="201">
        <v>37.93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16.82</v>
      </c>
      <c r="H45" s="201">
        <v>0</v>
      </c>
      <c r="I45" s="201">
        <v>0</v>
      </c>
      <c r="J45" s="201">
        <v>20.88</v>
      </c>
      <c r="K45" s="201">
        <v>81.62</v>
      </c>
      <c r="L45" s="201">
        <v>32.71</v>
      </c>
      <c r="M45" s="201">
        <v>0</v>
      </c>
      <c r="N45" s="201">
        <v>1.03</v>
      </c>
      <c r="O45" s="201">
        <v>1.73</v>
      </c>
      <c r="P45" s="201">
        <v>2.37</v>
      </c>
      <c r="Q45" s="201">
        <v>2.71</v>
      </c>
      <c r="R45" s="201">
        <v>5.0599999999999996</v>
      </c>
      <c r="S45" s="201">
        <v>2.98</v>
      </c>
      <c r="T45" s="201">
        <v>0</v>
      </c>
      <c r="U45" s="201">
        <v>10.39</v>
      </c>
      <c r="V45" s="201">
        <v>0.18</v>
      </c>
      <c r="W45" s="201">
        <v>0.38</v>
      </c>
      <c r="X45" s="201">
        <v>1.29</v>
      </c>
      <c r="Y45" s="201">
        <v>0</v>
      </c>
      <c r="Z45" s="201">
        <v>2.42</v>
      </c>
      <c r="AA45" s="201">
        <v>0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16.82</v>
      </c>
      <c r="H46" s="201">
        <v>0</v>
      </c>
      <c r="I46" s="201">
        <v>0</v>
      </c>
      <c r="J46" s="201">
        <v>20.88</v>
      </c>
      <c r="K46" s="201">
        <v>81.62</v>
      </c>
      <c r="L46" s="201">
        <v>32.71</v>
      </c>
      <c r="M46" s="201">
        <v>0</v>
      </c>
      <c r="N46" s="201">
        <v>1.03</v>
      </c>
      <c r="O46" s="201">
        <v>1.73</v>
      </c>
      <c r="P46" s="201">
        <v>2.37</v>
      </c>
      <c r="Q46" s="201">
        <v>2.71</v>
      </c>
      <c r="R46" s="201">
        <v>5.0599999999999996</v>
      </c>
      <c r="S46" s="201">
        <v>2.98</v>
      </c>
      <c r="T46" s="201">
        <v>0</v>
      </c>
      <c r="U46" s="201">
        <v>10.39</v>
      </c>
      <c r="V46" s="201">
        <v>0.18</v>
      </c>
      <c r="W46" s="201">
        <v>0.38</v>
      </c>
      <c r="X46" s="201">
        <v>1.29</v>
      </c>
      <c r="Y46" s="201">
        <v>0</v>
      </c>
      <c r="Z46" s="201">
        <v>2.42</v>
      </c>
      <c r="AA46" s="201">
        <v>0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16.82</v>
      </c>
      <c r="H47" s="201">
        <v>0</v>
      </c>
      <c r="I47" s="201">
        <v>0</v>
      </c>
      <c r="J47" s="201">
        <v>20.6</v>
      </c>
      <c r="K47" s="201">
        <v>81.62</v>
      </c>
      <c r="L47" s="201">
        <v>32.71</v>
      </c>
      <c r="M47" s="201">
        <v>0</v>
      </c>
      <c r="N47" s="201">
        <v>1.03</v>
      </c>
      <c r="O47" s="201">
        <v>1.73</v>
      </c>
      <c r="P47" s="201">
        <v>2.37</v>
      </c>
      <c r="Q47" s="201">
        <v>2.71</v>
      </c>
      <c r="R47" s="201">
        <v>5.0599999999999996</v>
      </c>
      <c r="S47" s="201">
        <v>2.98</v>
      </c>
      <c r="T47" s="201">
        <v>0</v>
      </c>
      <c r="U47" s="201">
        <v>10.39</v>
      </c>
      <c r="V47" s="201">
        <v>0.18</v>
      </c>
      <c r="W47" s="201">
        <v>0.46</v>
      </c>
      <c r="X47" s="201">
        <v>1.29</v>
      </c>
      <c r="Y47" s="201">
        <v>0</v>
      </c>
      <c r="Z47" s="201">
        <v>2.42</v>
      </c>
      <c r="AA47" s="201">
        <v>0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16.82</v>
      </c>
      <c r="H48" s="201">
        <v>0</v>
      </c>
      <c r="I48" s="201">
        <v>0</v>
      </c>
      <c r="J48" s="201">
        <v>20.6</v>
      </c>
      <c r="K48" s="201">
        <v>81.99</v>
      </c>
      <c r="L48" s="201">
        <v>32.71</v>
      </c>
      <c r="M48" s="201">
        <v>0</v>
      </c>
      <c r="N48" s="201">
        <v>1.03</v>
      </c>
      <c r="O48" s="201">
        <v>1.73</v>
      </c>
      <c r="P48" s="201">
        <v>2.37</v>
      </c>
      <c r="Q48" s="201">
        <v>2.71</v>
      </c>
      <c r="R48" s="201">
        <v>5.0599999999999996</v>
      </c>
      <c r="S48" s="201">
        <v>2.98</v>
      </c>
      <c r="T48" s="201">
        <v>0</v>
      </c>
      <c r="U48" s="201">
        <v>10.39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2.42</v>
      </c>
      <c r="AA48" s="201">
        <v>0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16.82</v>
      </c>
      <c r="H49" s="201">
        <v>0</v>
      </c>
      <c r="I49" s="201">
        <v>0</v>
      </c>
      <c r="J49" s="201">
        <v>20.6</v>
      </c>
      <c r="K49" s="201">
        <v>81.99</v>
      </c>
      <c r="L49" s="201">
        <v>32.71</v>
      </c>
      <c r="M49" s="201">
        <v>0</v>
      </c>
      <c r="N49" s="201">
        <v>1.03</v>
      </c>
      <c r="O49" s="201">
        <v>1.73</v>
      </c>
      <c r="P49" s="201">
        <v>2.37</v>
      </c>
      <c r="Q49" s="201">
        <v>2.7</v>
      </c>
      <c r="R49" s="201">
        <v>5.05</v>
      </c>
      <c r="S49" s="201">
        <v>2.96</v>
      </c>
      <c r="T49" s="201">
        <v>0</v>
      </c>
      <c r="U49" s="201">
        <v>10.39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2.42</v>
      </c>
      <c r="AA49" s="201">
        <v>8.26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16.82</v>
      </c>
      <c r="H50" s="201">
        <v>0</v>
      </c>
      <c r="I50" s="201">
        <v>0</v>
      </c>
      <c r="J50" s="201">
        <v>20.6</v>
      </c>
      <c r="K50" s="201">
        <v>81.99</v>
      </c>
      <c r="L50" s="201">
        <v>32.71</v>
      </c>
      <c r="M50" s="201">
        <v>0</v>
      </c>
      <c r="N50" s="201">
        <v>1.03</v>
      </c>
      <c r="O50" s="201">
        <v>1.73</v>
      </c>
      <c r="P50" s="201">
        <v>2.37</v>
      </c>
      <c r="Q50" s="201">
        <v>2.7</v>
      </c>
      <c r="R50" s="201">
        <v>5.05</v>
      </c>
      <c r="S50" s="201">
        <v>2.96</v>
      </c>
      <c r="T50" s="201">
        <v>0</v>
      </c>
      <c r="U50" s="201">
        <v>10.39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2.42</v>
      </c>
      <c r="AA50" s="201">
        <v>8.26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16.82</v>
      </c>
      <c r="H51" s="201">
        <v>0</v>
      </c>
      <c r="I51" s="201">
        <v>0</v>
      </c>
      <c r="J51" s="201">
        <v>20.6</v>
      </c>
      <c r="K51" s="201">
        <v>81.99</v>
      </c>
      <c r="L51" s="201">
        <v>32.71</v>
      </c>
      <c r="M51" s="201">
        <v>0</v>
      </c>
      <c r="N51" s="201">
        <v>1.03</v>
      </c>
      <c r="O51" s="201">
        <v>1.73</v>
      </c>
      <c r="P51" s="201">
        <v>2.37</v>
      </c>
      <c r="Q51" s="201">
        <v>2.68</v>
      </c>
      <c r="R51" s="201">
        <v>4.9800000000000004</v>
      </c>
      <c r="S51" s="201">
        <v>2.98</v>
      </c>
      <c r="T51" s="201">
        <v>0</v>
      </c>
      <c r="U51" s="201">
        <v>10.39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2.42</v>
      </c>
      <c r="AA51" s="201">
        <v>8.26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16.82</v>
      </c>
      <c r="H52" s="201">
        <v>0</v>
      </c>
      <c r="I52" s="201">
        <v>0</v>
      </c>
      <c r="J52" s="201">
        <v>20.6</v>
      </c>
      <c r="K52" s="201">
        <v>81.99</v>
      </c>
      <c r="L52" s="201">
        <v>32.71</v>
      </c>
      <c r="M52" s="201">
        <v>0</v>
      </c>
      <c r="N52" s="201">
        <v>1.03</v>
      </c>
      <c r="O52" s="201">
        <v>1.73</v>
      </c>
      <c r="P52" s="201">
        <v>2.37</v>
      </c>
      <c r="Q52" s="201">
        <v>2.74</v>
      </c>
      <c r="R52" s="201">
        <v>5.17</v>
      </c>
      <c r="S52" s="201">
        <v>2.98</v>
      </c>
      <c r="T52" s="201">
        <v>0</v>
      </c>
      <c r="U52" s="201">
        <v>10.39</v>
      </c>
      <c r="V52" s="201">
        <v>0.18</v>
      </c>
      <c r="W52" s="201">
        <v>0.39</v>
      </c>
      <c r="X52" s="201">
        <v>1.29</v>
      </c>
      <c r="Y52" s="201">
        <v>0</v>
      </c>
      <c r="Z52" s="201">
        <v>3.93</v>
      </c>
      <c r="AA52" s="201">
        <v>11.62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16.82</v>
      </c>
      <c r="H53" s="201">
        <v>0</v>
      </c>
      <c r="I53" s="201">
        <v>0</v>
      </c>
      <c r="J53" s="201">
        <v>20.6</v>
      </c>
      <c r="K53" s="201">
        <v>84.8</v>
      </c>
      <c r="L53" s="201">
        <v>33.229999999999997</v>
      </c>
      <c r="M53" s="201">
        <v>0</v>
      </c>
      <c r="N53" s="201">
        <v>1.03</v>
      </c>
      <c r="O53" s="201">
        <v>1.73</v>
      </c>
      <c r="P53" s="201">
        <v>2.37</v>
      </c>
      <c r="Q53" s="201">
        <v>2.8</v>
      </c>
      <c r="R53" s="201">
        <v>5.24</v>
      </c>
      <c r="S53" s="201">
        <v>3.09</v>
      </c>
      <c r="T53" s="201">
        <v>0</v>
      </c>
      <c r="U53" s="201">
        <v>10.39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2.42</v>
      </c>
      <c r="AA53" s="201">
        <v>11.3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16.82</v>
      </c>
      <c r="H54" s="201">
        <v>0</v>
      </c>
      <c r="I54" s="201">
        <v>0</v>
      </c>
      <c r="J54" s="201">
        <v>20.6</v>
      </c>
      <c r="K54" s="201">
        <v>84.8</v>
      </c>
      <c r="L54" s="201">
        <v>33.229999999999997</v>
      </c>
      <c r="M54" s="201">
        <v>0</v>
      </c>
      <c r="N54" s="201">
        <v>1.03</v>
      </c>
      <c r="O54" s="201">
        <v>1.73</v>
      </c>
      <c r="P54" s="201">
        <v>2.37</v>
      </c>
      <c r="Q54" s="201">
        <v>2.8</v>
      </c>
      <c r="R54" s="201">
        <v>5.24</v>
      </c>
      <c r="S54" s="201">
        <v>3.09</v>
      </c>
      <c r="T54" s="201">
        <v>0</v>
      </c>
      <c r="U54" s="201">
        <v>10.39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2.42</v>
      </c>
      <c r="AA54" s="201">
        <v>11.3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16.82</v>
      </c>
      <c r="H55" s="201">
        <v>0</v>
      </c>
      <c r="I55" s="201">
        <v>0</v>
      </c>
      <c r="J55" s="201">
        <v>20.6</v>
      </c>
      <c r="K55" s="201">
        <v>67.69</v>
      </c>
      <c r="L55" s="201">
        <v>33.229999999999997</v>
      </c>
      <c r="M55" s="201">
        <v>0</v>
      </c>
      <c r="N55" s="201">
        <v>1.03</v>
      </c>
      <c r="O55" s="201">
        <v>1.73</v>
      </c>
      <c r="P55" s="201">
        <v>2.37</v>
      </c>
      <c r="Q55" s="201">
        <v>0.91</v>
      </c>
      <c r="R55" s="201">
        <v>1.72</v>
      </c>
      <c r="S55" s="201">
        <v>1.04</v>
      </c>
      <c r="T55" s="201">
        <v>0</v>
      </c>
      <c r="U55" s="201">
        <v>10.39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2.42</v>
      </c>
      <c r="AA55" s="201">
        <v>11.3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16.82</v>
      </c>
      <c r="H56" s="201">
        <v>0</v>
      </c>
      <c r="I56" s="201">
        <v>0</v>
      </c>
      <c r="J56" s="201">
        <v>20.6</v>
      </c>
      <c r="K56" s="201">
        <v>67.430000000000007</v>
      </c>
      <c r="L56" s="201">
        <v>33.229999999999997</v>
      </c>
      <c r="M56" s="201">
        <v>0</v>
      </c>
      <c r="N56" s="201">
        <v>1.03</v>
      </c>
      <c r="O56" s="201">
        <v>1.73</v>
      </c>
      <c r="P56" s="201">
        <v>2.37</v>
      </c>
      <c r="Q56" s="201">
        <v>0.91</v>
      </c>
      <c r="R56" s="201">
        <v>1.72</v>
      </c>
      <c r="S56" s="201">
        <v>1.04</v>
      </c>
      <c r="T56" s="201">
        <v>0</v>
      </c>
      <c r="U56" s="201">
        <v>10.39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2.42</v>
      </c>
      <c r="AA56" s="201">
        <v>11.3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16.82</v>
      </c>
      <c r="H57" s="201">
        <v>0</v>
      </c>
      <c r="I57" s="201">
        <v>0</v>
      </c>
      <c r="J57" s="201">
        <v>20.6</v>
      </c>
      <c r="K57" s="201">
        <v>63.17</v>
      </c>
      <c r="L57" s="201">
        <v>33.229999999999997</v>
      </c>
      <c r="M57" s="201">
        <v>0</v>
      </c>
      <c r="N57" s="201">
        <v>1.03</v>
      </c>
      <c r="O57" s="201">
        <v>1.73</v>
      </c>
      <c r="P57" s="201">
        <v>2.37</v>
      </c>
      <c r="Q57" s="201">
        <v>0.19</v>
      </c>
      <c r="R57" s="201">
        <v>0.37</v>
      </c>
      <c r="S57" s="201">
        <v>0.23</v>
      </c>
      <c r="T57" s="201">
        <v>0</v>
      </c>
      <c r="U57" s="201">
        <v>9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2.42</v>
      </c>
      <c r="AA57" s="201">
        <v>11.3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16.82</v>
      </c>
      <c r="H58" s="201">
        <v>0</v>
      </c>
      <c r="I58" s="201">
        <v>0</v>
      </c>
      <c r="J58" s="201">
        <v>20.6</v>
      </c>
      <c r="K58" s="201">
        <v>62.78</v>
      </c>
      <c r="L58" s="201">
        <v>33.24</v>
      </c>
      <c r="M58" s="201">
        <v>0</v>
      </c>
      <c r="N58" s="201">
        <v>1.03</v>
      </c>
      <c r="O58" s="201">
        <v>1.73</v>
      </c>
      <c r="P58" s="201">
        <v>2.37</v>
      </c>
      <c r="Q58" s="201">
        <v>0.19</v>
      </c>
      <c r="R58" s="201">
        <v>0.37</v>
      </c>
      <c r="S58" s="201">
        <v>0.23</v>
      </c>
      <c r="T58" s="201">
        <v>0</v>
      </c>
      <c r="U58" s="201">
        <v>9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2.42</v>
      </c>
      <c r="AA58" s="201">
        <v>0.78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16.82</v>
      </c>
      <c r="H59" s="201">
        <v>0</v>
      </c>
      <c r="I59" s="201">
        <v>0</v>
      </c>
      <c r="J59" s="201">
        <v>20.32</v>
      </c>
      <c r="K59" s="201">
        <v>19.32</v>
      </c>
      <c r="L59" s="201">
        <v>33.24</v>
      </c>
      <c r="M59" s="201">
        <v>0</v>
      </c>
      <c r="N59" s="201">
        <v>1.03</v>
      </c>
      <c r="O59" s="201">
        <v>1.73</v>
      </c>
      <c r="P59" s="201">
        <v>2.37</v>
      </c>
      <c r="Q59" s="201">
        <v>0.19</v>
      </c>
      <c r="R59" s="201">
        <v>0.37</v>
      </c>
      <c r="S59" s="201">
        <v>0.23</v>
      </c>
      <c r="T59" s="201">
        <v>0</v>
      </c>
      <c r="U59" s="201">
        <v>9</v>
      </c>
      <c r="V59" s="201">
        <v>0.18</v>
      </c>
      <c r="W59" s="201">
        <v>0.39</v>
      </c>
      <c r="X59" s="201">
        <v>1.29</v>
      </c>
      <c r="Y59" s="201">
        <v>0</v>
      </c>
      <c r="Z59" s="201">
        <v>4.43</v>
      </c>
      <c r="AA59" s="201">
        <v>0.78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16.82</v>
      </c>
      <c r="H60" s="201">
        <v>0</v>
      </c>
      <c r="I60" s="201">
        <v>0</v>
      </c>
      <c r="J60" s="201">
        <v>20.32</v>
      </c>
      <c r="K60" s="201">
        <v>19.32</v>
      </c>
      <c r="L60" s="201">
        <v>33.24</v>
      </c>
      <c r="M60" s="201">
        <v>0</v>
      </c>
      <c r="N60" s="201">
        <v>1.03</v>
      </c>
      <c r="O60" s="201">
        <v>1.73</v>
      </c>
      <c r="P60" s="201">
        <v>2.37</v>
      </c>
      <c r="Q60" s="201">
        <v>0.19</v>
      </c>
      <c r="R60" s="201">
        <v>0.37</v>
      </c>
      <c r="S60" s="201">
        <v>0.23</v>
      </c>
      <c r="T60" s="201">
        <v>0</v>
      </c>
      <c r="U60" s="201">
        <v>9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16.82</v>
      </c>
      <c r="H61" s="201">
        <v>0</v>
      </c>
      <c r="I61" s="201">
        <v>0</v>
      </c>
      <c r="J61" s="201">
        <v>20.32</v>
      </c>
      <c r="K61" s="201">
        <v>5.62</v>
      </c>
      <c r="L61" s="201">
        <v>33.64</v>
      </c>
      <c r="M61" s="201">
        <v>0</v>
      </c>
      <c r="N61" s="201">
        <v>1.03</v>
      </c>
      <c r="O61" s="201">
        <v>1.73</v>
      </c>
      <c r="P61" s="201">
        <v>2.37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16.82</v>
      </c>
      <c r="H62" s="201">
        <v>0</v>
      </c>
      <c r="I62" s="201">
        <v>0</v>
      </c>
      <c r="J62" s="201">
        <v>20.32</v>
      </c>
      <c r="K62" s="201">
        <v>5.62</v>
      </c>
      <c r="L62" s="201">
        <v>2.23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16.82</v>
      </c>
      <c r="H63" s="201">
        <v>0</v>
      </c>
      <c r="I63" s="201">
        <v>0</v>
      </c>
      <c r="J63" s="201">
        <v>20.32</v>
      </c>
      <c r="K63" s="201">
        <v>5.62</v>
      </c>
      <c r="L63" s="201">
        <v>2.23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5.62</v>
      </c>
      <c r="L64" s="201">
        <v>2.2400000000000002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5.62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5.62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5.62</v>
      </c>
      <c r="L67" s="201">
        <v>2.23</v>
      </c>
      <c r="M67" s="201">
        <v>0</v>
      </c>
      <c r="N67" s="201">
        <v>1.03</v>
      </c>
      <c r="O67" s="201">
        <v>1.73</v>
      </c>
      <c r="P67" s="201">
        <v>2.37</v>
      </c>
      <c r="Q67" s="201">
        <v>0.19</v>
      </c>
      <c r="R67" s="201">
        <v>0.37</v>
      </c>
      <c r="S67" s="201">
        <v>0.23</v>
      </c>
      <c r="T67" s="201">
        <v>0</v>
      </c>
      <c r="U67" s="201">
        <v>9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5.61</v>
      </c>
      <c r="L68" s="201">
        <v>2.23</v>
      </c>
      <c r="M68" s="201">
        <v>0</v>
      </c>
      <c r="N68" s="201">
        <v>1.03</v>
      </c>
      <c r="O68" s="201">
        <v>1.73</v>
      </c>
      <c r="P68" s="201">
        <v>2.37</v>
      </c>
      <c r="Q68" s="201">
        <v>0.19</v>
      </c>
      <c r="R68" s="201">
        <v>0.37</v>
      </c>
      <c r="S68" s="201">
        <v>0.23</v>
      </c>
      <c r="T68" s="201">
        <v>0</v>
      </c>
      <c r="U68" s="201">
        <v>9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5.61</v>
      </c>
      <c r="L69" s="201">
        <v>2.23</v>
      </c>
      <c r="M69" s="201">
        <v>0</v>
      </c>
      <c r="N69" s="201">
        <v>1.03</v>
      </c>
      <c r="O69" s="201">
        <v>1.73</v>
      </c>
      <c r="P69" s="201">
        <v>2.37</v>
      </c>
      <c r="Q69" s="201">
        <v>0.19</v>
      </c>
      <c r="R69" s="201">
        <v>0.37</v>
      </c>
      <c r="S69" s="201">
        <v>0.23</v>
      </c>
      <c r="T69" s="201">
        <v>0</v>
      </c>
      <c r="U69" s="201">
        <v>9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5.61</v>
      </c>
      <c r="L70" s="201">
        <v>2.23</v>
      </c>
      <c r="M70" s="201">
        <v>0</v>
      </c>
      <c r="N70" s="201">
        <v>1.03</v>
      </c>
      <c r="O70" s="201">
        <v>1.73</v>
      </c>
      <c r="P70" s="201">
        <v>2.37</v>
      </c>
      <c r="Q70" s="201">
        <v>0.19</v>
      </c>
      <c r="R70" s="201">
        <v>0.37</v>
      </c>
      <c r="S70" s="201">
        <v>0.23</v>
      </c>
      <c r="T70" s="201">
        <v>0</v>
      </c>
      <c r="U70" s="201">
        <v>9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5.62</v>
      </c>
      <c r="L71" s="201">
        <v>2.23</v>
      </c>
      <c r="M71" s="201">
        <v>0</v>
      </c>
      <c r="N71" s="201">
        <v>1.03</v>
      </c>
      <c r="O71" s="201">
        <v>1.73</v>
      </c>
      <c r="P71" s="201">
        <v>2.37</v>
      </c>
      <c r="Q71" s="201">
        <v>0.19</v>
      </c>
      <c r="R71" s="201">
        <v>0.37</v>
      </c>
      <c r="S71" s="201">
        <v>0.23</v>
      </c>
      <c r="T71" s="201">
        <v>0</v>
      </c>
      <c r="U71" s="201">
        <v>9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5.61</v>
      </c>
      <c r="L72" s="201">
        <v>0</v>
      </c>
      <c r="M72" s="201">
        <v>0</v>
      </c>
      <c r="N72" s="201">
        <v>1.03</v>
      </c>
      <c r="O72" s="201">
        <v>1.73</v>
      </c>
      <c r="P72" s="201">
        <v>2.37</v>
      </c>
      <c r="Q72" s="201">
        <v>0.19</v>
      </c>
      <c r="R72" s="201">
        <v>0.37</v>
      </c>
      <c r="S72" s="201">
        <v>0.23</v>
      </c>
      <c r="T72" s="201">
        <v>0</v>
      </c>
      <c r="U72" s="201">
        <v>9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5.62</v>
      </c>
      <c r="L73" s="201">
        <v>4.62</v>
      </c>
      <c r="M73" s="201">
        <v>0</v>
      </c>
      <c r="N73" s="201">
        <v>1.03</v>
      </c>
      <c r="O73" s="201">
        <v>1.73</v>
      </c>
      <c r="P73" s="201">
        <v>2.37</v>
      </c>
      <c r="Q73" s="201">
        <v>0.19</v>
      </c>
      <c r="R73" s="201">
        <v>0.37</v>
      </c>
      <c r="S73" s="201">
        <v>0.23</v>
      </c>
      <c r="T73" s="201">
        <v>0</v>
      </c>
      <c r="U73" s="201">
        <v>9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5.62</v>
      </c>
      <c r="L74" s="201">
        <v>4.62</v>
      </c>
      <c r="M74" s="201">
        <v>0</v>
      </c>
      <c r="N74" s="201">
        <v>1.03</v>
      </c>
      <c r="O74" s="201">
        <v>1.73</v>
      </c>
      <c r="P74" s="201">
        <v>2.37</v>
      </c>
      <c r="Q74" s="201">
        <v>0.19</v>
      </c>
      <c r="R74" s="201">
        <v>0.37</v>
      </c>
      <c r="S74" s="201">
        <v>0.23</v>
      </c>
      <c r="T74" s="201">
        <v>0</v>
      </c>
      <c r="U74" s="201">
        <v>9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5.62</v>
      </c>
      <c r="L75" s="201">
        <v>5.66</v>
      </c>
      <c r="M75" s="201">
        <v>0</v>
      </c>
      <c r="N75" s="201">
        <v>1.03</v>
      </c>
      <c r="O75" s="201">
        <v>1.73</v>
      </c>
      <c r="P75" s="201">
        <v>2.37</v>
      </c>
      <c r="Q75" s="201">
        <v>0.19</v>
      </c>
      <c r="R75" s="201">
        <v>0.37</v>
      </c>
      <c r="S75" s="201">
        <v>0.23</v>
      </c>
      <c r="T75" s="201">
        <v>0</v>
      </c>
      <c r="U75" s="201">
        <v>9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9.74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5.62</v>
      </c>
      <c r="L76" s="201">
        <v>14.85</v>
      </c>
      <c r="M76" s="201">
        <v>0</v>
      </c>
      <c r="N76" s="201">
        <v>1.03</v>
      </c>
      <c r="O76" s="201">
        <v>1.73</v>
      </c>
      <c r="P76" s="201">
        <v>2.37</v>
      </c>
      <c r="Q76" s="201">
        <v>0.19</v>
      </c>
      <c r="R76" s="201">
        <v>0.37</v>
      </c>
      <c r="S76" s="201">
        <v>0.23</v>
      </c>
      <c r="T76" s="201">
        <v>0</v>
      </c>
      <c r="U76" s="201">
        <v>9</v>
      </c>
      <c r="V76" s="201">
        <v>0.18</v>
      </c>
      <c r="W76" s="201">
        <v>0.3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9.74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5.62</v>
      </c>
      <c r="L77" s="201">
        <v>16.670000000000002</v>
      </c>
      <c r="M77" s="201">
        <v>0</v>
      </c>
      <c r="N77" s="201">
        <v>1.03</v>
      </c>
      <c r="O77" s="201">
        <v>1.73</v>
      </c>
      <c r="P77" s="201">
        <v>2.37</v>
      </c>
      <c r="Q77" s="201">
        <v>0.19</v>
      </c>
      <c r="R77" s="201">
        <v>0.37</v>
      </c>
      <c r="S77" s="201">
        <v>0.23</v>
      </c>
      <c r="T77" s="201">
        <v>0</v>
      </c>
      <c r="U77" s="201">
        <v>9</v>
      </c>
      <c r="V77" s="201">
        <v>0.18</v>
      </c>
      <c r="W77" s="201">
        <v>0.3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5.61</v>
      </c>
      <c r="L78" s="201">
        <v>16.670000000000002</v>
      </c>
      <c r="M78" s="201">
        <v>0</v>
      </c>
      <c r="N78" s="201">
        <v>1.03</v>
      </c>
      <c r="O78" s="201">
        <v>1.73</v>
      </c>
      <c r="P78" s="201">
        <v>2.37</v>
      </c>
      <c r="Q78" s="201">
        <v>0.19</v>
      </c>
      <c r="R78" s="201">
        <v>0.37</v>
      </c>
      <c r="S78" s="201">
        <v>0.23</v>
      </c>
      <c r="T78" s="201">
        <v>0</v>
      </c>
      <c r="U78" s="201">
        <v>9</v>
      </c>
      <c r="V78" s="201">
        <v>0.18</v>
      </c>
      <c r="W78" s="201">
        <v>0.3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12.13</v>
      </c>
      <c r="H79" s="201">
        <v>0</v>
      </c>
      <c r="I79" s="201">
        <v>0</v>
      </c>
      <c r="J79" s="201">
        <v>20.04</v>
      </c>
      <c r="K79" s="201">
        <v>5.62</v>
      </c>
      <c r="L79" s="201">
        <v>2.2400000000000002</v>
      </c>
      <c r="M79" s="201">
        <v>0</v>
      </c>
      <c r="N79" s="201">
        <v>1.03</v>
      </c>
      <c r="O79" s="201">
        <v>1.73</v>
      </c>
      <c r="P79" s="201">
        <v>2.37</v>
      </c>
      <c r="Q79" s="201">
        <v>0.19</v>
      </c>
      <c r="R79" s="201">
        <v>0.37</v>
      </c>
      <c r="S79" s="201">
        <v>0.23</v>
      </c>
      <c r="T79" s="201">
        <v>0</v>
      </c>
      <c r="U79" s="201">
        <v>9</v>
      </c>
      <c r="V79" s="201">
        <v>0.18</v>
      </c>
      <c r="W79" s="201">
        <v>0.39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12.13</v>
      </c>
      <c r="H80" s="201">
        <v>0</v>
      </c>
      <c r="I80" s="201">
        <v>0</v>
      </c>
      <c r="J80" s="201">
        <v>20.04</v>
      </c>
      <c r="K80" s="201">
        <v>5.61</v>
      </c>
      <c r="L80" s="201">
        <v>2.2400000000000002</v>
      </c>
      <c r="M80" s="201">
        <v>0</v>
      </c>
      <c r="N80" s="201">
        <v>1.03</v>
      </c>
      <c r="O80" s="201">
        <v>1.73</v>
      </c>
      <c r="P80" s="201">
        <v>2.37</v>
      </c>
      <c r="Q80" s="201">
        <v>0.19</v>
      </c>
      <c r="R80" s="201">
        <v>0.37</v>
      </c>
      <c r="S80" s="201">
        <v>0.23</v>
      </c>
      <c r="T80" s="201">
        <v>0</v>
      </c>
      <c r="U80" s="201">
        <v>9</v>
      </c>
      <c r="V80" s="201">
        <v>0.18</v>
      </c>
      <c r="W80" s="201">
        <v>0.39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12.13</v>
      </c>
      <c r="H81" s="201">
        <v>0</v>
      </c>
      <c r="I81" s="201">
        <v>0</v>
      </c>
      <c r="J81" s="201">
        <v>20.04</v>
      </c>
      <c r="K81" s="201">
        <v>5.61</v>
      </c>
      <c r="L81" s="201">
        <v>2.2400000000000002</v>
      </c>
      <c r="M81" s="201">
        <v>0</v>
      </c>
      <c r="N81" s="201">
        <v>1.03</v>
      </c>
      <c r="O81" s="201">
        <v>1.73</v>
      </c>
      <c r="P81" s="201">
        <v>2.37</v>
      </c>
      <c r="Q81" s="201">
        <v>0.19</v>
      </c>
      <c r="R81" s="201">
        <v>0.37</v>
      </c>
      <c r="S81" s="201">
        <v>0.23</v>
      </c>
      <c r="T81" s="201">
        <v>0</v>
      </c>
      <c r="U81" s="201">
        <v>9</v>
      </c>
      <c r="V81" s="201">
        <v>0.18</v>
      </c>
      <c r="W81" s="201">
        <v>0.39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12.13</v>
      </c>
      <c r="H82" s="201">
        <v>0</v>
      </c>
      <c r="I82" s="201">
        <v>0</v>
      </c>
      <c r="J82" s="201">
        <v>20.04</v>
      </c>
      <c r="K82" s="201">
        <v>5.61</v>
      </c>
      <c r="L82" s="201">
        <v>2.2400000000000002</v>
      </c>
      <c r="M82" s="201">
        <v>0</v>
      </c>
      <c r="N82" s="201">
        <v>1.03</v>
      </c>
      <c r="O82" s="201">
        <v>1.73</v>
      </c>
      <c r="P82" s="201">
        <v>2.37</v>
      </c>
      <c r="Q82" s="201">
        <v>0.19</v>
      </c>
      <c r="R82" s="201">
        <v>0.37</v>
      </c>
      <c r="S82" s="201">
        <v>0.23</v>
      </c>
      <c r="T82" s="201">
        <v>0</v>
      </c>
      <c r="U82" s="201">
        <v>9</v>
      </c>
      <c r="V82" s="201">
        <v>0.18</v>
      </c>
      <c r="W82" s="201">
        <v>0.39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12.13</v>
      </c>
      <c r="H83" s="201">
        <v>0</v>
      </c>
      <c r="I83" s="201">
        <v>0</v>
      </c>
      <c r="J83" s="201">
        <v>20.04</v>
      </c>
      <c r="K83" s="201">
        <v>5.61</v>
      </c>
      <c r="L83" s="201">
        <v>2.2400000000000002</v>
      </c>
      <c r="M83" s="201">
        <v>0</v>
      </c>
      <c r="N83" s="201">
        <v>1.03</v>
      </c>
      <c r="O83" s="201">
        <v>1.73</v>
      </c>
      <c r="P83" s="201">
        <v>2.37</v>
      </c>
      <c r="Q83" s="201">
        <v>0.19</v>
      </c>
      <c r="R83" s="201">
        <v>0.37</v>
      </c>
      <c r="S83" s="201">
        <v>0.23</v>
      </c>
      <c r="T83" s="201">
        <v>0</v>
      </c>
      <c r="U83" s="201">
        <v>9</v>
      </c>
      <c r="V83" s="201">
        <v>0.18</v>
      </c>
      <c r="W83" s="201">
        <v>0.39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12.13</v>
      </c>
      <c r="H84" s="201">
        <v>0</v>
      </c>
      <c r="I84" s="201">
        <v>0</v>
      </c>
      <c r="J84" s="201">
        <v>20.04</v>
      </c>
      <c r="K84" s="201">
        <v>5.61</v>
      </c>
      <c r="L84" s="201">
        <v>2.2400000000000002</v>
      </c>
      <c r="M84" s="201">
        <v>0</v>
      </c>
      <c r="N84" s="201">
        <v>1.03</v>
      </c>
      <c r="O84" s="201">
        <v>1.73</v>
      </c>
      <c r="P84" s="201">
        <v>2.37</v>
      </c>
      <c r="Q84" s="201">
        <v>0.19</v>
      </c>
      <c r="R84" s="201">
        <v>0.37</v>
      </c>
      <c r="S84" s="201">
        <v>0.23</v>
      </c>
      <c r="T84" s="201">
        <v>0</v>
      </c>
      <c r="U84" s="201">
        <v>9</v>
      </c>
      <c r="V84" s="201">
        <v>0.18</v>
      </c>
      <c r="W84" s="201">
        <v>0.39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12.69</v>
      </c>
      <c r="H85" s="201">
        <v>0</v>
      </c>
      <c r="I85" s="201">
        <v>0</v>
      </c>
      <c r="J85" s="201">
        <v>20.04</v>
      </c>
      <c r="K85" s="201">
        <v>5.61</v>
      </c>
      <c r="L85" s="201">
        <v>2.2400000000000002</v>
      </c>
      <c r="M85" s="201">
        <v>0</v>
      </c>
      <c r="N85" s="201">
        <v>1.03</v>
      </c>
      <c r="O85" s="201">
        <v>1.73</v>
      </c>
      <c r="P85" s="201">
        <v>2.37</v>
      </c>
      <c r="Q85" s="201">
        <v>0.19</v>
      </c>
      <c r="R85" s="201">
        <v>0.37</v>
      </c>
      <c r="S85" s="201">
        <v>0.23</v>
      </c>
      <c r="T85" s="201">
        <v>0</v>
      </c>
      <c r="U85" s="201">
        <v>9</v>
      </c>
      <c r="V85" s="201">
        <v>0.18</v>
      </c>
      <c r="W85" s="201">
        <v>0.39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12.13</v>
      </c>
      <c r="H86" s="201">
        <v>0</v>
      </c>
      <c r="I86" s="201">
        <v>0</v>
      </c>
      <c r="J86" s="201">
        <v>20.04</v>
      </c>
      <c r="K86" s="201">
        <v>5.61</v>
      </c>
      <c r="L86" s="201">
        <v>2.2400000000000002</v>
      </c>
      <c r="M86" s="201">
        <v>0</v>
      </c>
      <c r="N86" s="201">
        <v>1.03</v>
      </c>
      <c r="O86" s="201">
        <v>1.73</v>
      </c>
      <c r="P86" s="201">
        <v>2.37</v>
      </c>
      <c r="Q86" s="201">
        <v>0.19</v>
      </c>
      <c r="R86" s="201">
        <v>0.37</v>
      </c>
      <c r="S86" s="201">
        <v>0.23</v>
      </c>
      <c r="T86" s="201">
        <v>0</v>
      </c>
      <c r="U86" s="201">
        <v>9</v>
      </c>
      <c r="V86" s="201">
        <v>0.18</v>
      </c>
      <c r="W86" s="201">
        <v>0.39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12.13</v>
      </c>
      <c r="H87" s="201">
        <v>0</v>
      </c>
      <c r="I87" s="201">
        <v>0</v>
      </c>
      <c r="J87" s="201">
        <v>20.04</v>
      </c>
      <c r="K87" s="201">
        <v>5.61</v>
      </c>
      <c r="L87" s="201">
        <v>2.2400000000000002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0.19</v>
      </c>
      <c r="R87" s="201">
        <v>0.37</v>
      </c>
      <c r="S87" s="201">
        <v>0.23</v>
      </c>
      <c r="T87" s="201">
        <v>0</v>
      </c>
      <c r="U87" s="201">
        <v>9</v>
      </c>
      <c r="V87" s="201">
        <v>0.18</v>
      </c>
      <c r="W87" s="201">
        <v>0.39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11.03</v>
      </c>
      <c r="H88" s="201">
        <v>0</v>
      </c>
      <c r="I88" s="201">
        <v>0</v>
      </c>
      <c r="J88" s="201">
        <v>20.04</v>
      </c>
      <c r="K88" s="201">
        <v>5.61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0.19</v>
      </c>
      <c r="R88" s="201">
        <v>0.37</v>
      </c>
      <c r="S88" s="201">
        <v>0.23</v>
      </c>
      <c r="T88" s="201">
        <v>0</v>
      </c>
      <c r="U88" s="201">
        <v>9</v>
      </c>
      <c r="V88" s="201">
        <v>0.18</v>
      </c>
      <c r="W88" s="201">
        <v>0.39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12.13</v>
      </c>
      <c r="H89" s="201">
        <v>0</v>
      </c>
      <c r="I89" s="201">
        <v>0</v>
      </c>
      <c r="J89" s="201">
        <v>20.04</v>
      </c>
      <c r="K89" s="201">
        <v>5.61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0.19</v>
      </c>
      <c r="R89" s="201">
        <v>0.37</v>
      </c>
      <c r="S89" s="201">
        <v>0.23</v>
      </c>
      <c r="T89" s="201">
        <v>0</v>
      </c>
      <c r="U89" s="201">
        <v>9</v>
      </c>
      <c r="V89" s="201">
        <v>0.18</v>
      </c>
      <c r="W89" s="201">
        <v>0.39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12.13</v>
      </c>
      <c r="H90" s="201">
        <v>0</v>
      </c>
      <c r="I90" s="201">
        <v>0</v>
      </c>
      <c r="J90" s="201">
        <v>20.04</v>
      </c>
      <c r="K90" s="201">
        <v>5.61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0.19</v>
      </c>
      <c r="R90" s="201">
        <v>0.37</v>
      </c>
      <c r="S90" s="201">
        <v>0.23</v>
      </c>
      <c r="T90" s="201">
        <v>0</v>
      </c>
      <c r="U90" s="201">
        <v>9</v>
      </c>
      <c r="V90" s="201">
        <v>0.18</v>
      </c>
      <c r="W90" s="201">
        <v>0.39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12.13</v>
      </c>
      <c r="H91" s="201">
        <v>0</v>
      </c>
      <c r="I91" s="201">
        <v>0</v>
      </c>
      <c r="J91" s="201">
        <v>20.04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0.19</v>
      </c>
      <c r="R91" s="201">
        <v>0.37</v>
      </c>
      <c r="S91" s="201">
        <v>0.23</v>
      </c>
      <c r="T91" s="201">
        <v>0</v>
      </c>
      <c r="U91" s="201">
        <v>9</v>
      </c>
      <c r="V91" s="201">
        <v>0.18</v>
      </c>
      <c r="W91" s="201">
        <v>0.39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0.8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137.19999999999999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12.13</v>
      </c>
      <c r="H92" s="201">
        <v>0</v>
      </c>
      <c r="I92" s="201">
        <v>0</v>
      </c>
      <c r="J92" s="201">
        <v>20.04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0.19</v>
      </c>
      <c r="R92" s="201">
        <v>0.37</v>
      </c>
      <c r="S92" s="201">
        <v>0.23</v>
      </c>
      <c r="T92" s="201">
        <v>0</v>
      </c>
      <c r="U92" s="201">
        <v>9</v>
      </c>
      <c r="V92" s="201">
        <v>0.18</v>
      </c>
      <c r="W92" s="201">
        <v>0.39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0.8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125.2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12.13</v>
      </c>
      <c r="H93" s="201">
        <v>0</v>
      </c>
      <c r="I93" s="201">
        <v>0</v>
      </c>
      <c r="J93" s="201">
        <v>20.04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0.19</v>
      </c>
      <c r="R93" s="201">
        <v>0.37</v>
      </c>
      <c r="S93" s="201">
        <v>0.23</v>
      </c>
      <c r="T93" s="201">
        <v>0</v>
      </c>
      <c r="U93" s="201">
        <v>9</v>
      </c>
      <c r="V93" s="201">
        <v>0.18</v>
      </c>
      <c r="W93" s="201">
        <v>0.39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9.74</v>
      </c>
      <c r="AD93" s="201">
        <v>0</v>
      </c>
      <c r="AE93" s="201">
        <v>0</v>
      </c>
      <c r="AF93" s="201">
        <v>0</v>
      </c>
      <c r="AG93" s="201">
        <v>0.8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105.2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12.13</v>
      </c>
      <c r="H94" s="201">
        <v>0</v>
      </c>
      <c r="I94" s="201">
        <v>0</v>
      </c>
      <c r="J94" s="201">
        <v>20.04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0.19</v>
      </c>
      <c r="R94" s="201">
        <v>0.37</v>
      </c>
      <c r="S94" s="201">
        <v>0.23</v>
      </c>
      <c r="T94" s="201">
        <v>0</v>
      </c>
      <c r="U94" s="201">
        <v>9</v>
      </c>
      <c r="V94" s="201">
        <v>0.18</v>
      </c>
      <c r="W94" s="201">
        <v>0.39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9.74</v>
      </c>
      <c r="AD94" s="201">
        <v>0</v>
      </c>
      <c r="AE94" s="201">
        <v>0</v>
      </c>
      <c r="AF94" s="201">
        <v>0</v>
      </c>
      <c r="AG94" s="201">
        <v>0.8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105.2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12.13</v>
      </c>
      <c r="H95" s="201">
        <v>0</v>
      </c>
      <c r="I95" s="201">
        <v>0</v>
      </c>
      <c r="J95" s="201">
        <v>20.04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0.19</v>
      </c>
      <c r="R95" s="201">
        <v>0.37</v>
      </c>
      <c r="S95" s="201">
        <v>0.23</v>
      </c>
      <c r="T95" s="201">
        <v>0</v>
      </c>
      <c r="U95" s="201">
        <v>9</v>
      </c>
      <c r="V95" s="201">
        <v>0.18</v>
      </c>
      <c r="W95" s="201">
        <v>0.39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9.74</v>
      </c>
      <c r="AD95" s="201">
        <v>0</v>
      </c>
      <c r="AE95" s="201">
        <v>0</v>
      </c>
      <c r="AF95" s="201">
        <v>0</v>
      </c>
      <c r="AG95" s="201">
        <v>0.8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105.2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12.13</v>
      </c>
      <c r="H96" s="201">
        <v>0</v>
      </c>
      <c r="I96" s="201">
        <v>0</v>
      </c>
      <c r="J96" s="201">
        <v>20.04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0.19</v>
      </c>
      <c r="R96" s="201">
        <v>0.37</v>
      </c>
      <c r="S96" s="201">
        <v>0.23</v>
      </c>
      <c r="T96" s="201">
        <v>0</v>
      </c>
      <c r="U96" s="201">
        <v>9</v>
      </c>
      <c r="V96" s="201">
        <v>0.18</v>
      </c>
      <c r="W96" s="201">
        <v>0.39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9.74</v>
      </c>
      <c r="AD96" s="201">
        <v>0</v>
      </c>
      <c r="AE96" s="201">
        <v>0</v>
      </c>
      <c r="AF96" s="201">
        <v>0</v>
      </c>
      <c r="AG96" s="201">
        <v>0.8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105.2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12.13</v>
      </c>
      <c r="H97" s="201">
        <v>0</v>
      </c>
      <c r="I97" s="201">
        <v>0</v>
      </c>
      <c r="J97" s="201">
        <v>20.04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0.19</v>
      </c>
      <c r="R97" s="201">
        <v>0.37</v>
      </c>
      <c r="S97" s="201">
        <v>0.23</v>
      </c>
      <c r="T97" s="201">
        <v>0</v>
      </c>
      <c r="U97" s="201">
        <v>9</v>
      </c>
      <c r="V97" s="201">
        <v>0.18</v>
      </c>
      <c r="W97" s="201">
        <v>0.39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9.74</v>
      </c>
      <c r="AD97" s="201">
        <v>0</v>
      </c>
      <c r="AE97" s="201">
        <v>0</v>
      </c>
      <c r="AF97" s="201">
        <v>0</v>
      </c>
      <c r="AG97" s="201">
        <v>0.8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108.93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12.13</v>
      </c>
      <c r="H98" s="201">
        <v>0</v>
      </c>
      <c r="I98" s="201">
        <v>0</v>
      </c>
      <c r="J98" s="201">
        <v>20.04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0.19</v>
      </c>
      <c r="R98" s="201">
        <v>0.37</v>
      </c>
      <c r="S98" s="201">
        <v>0.23</v>
      </c>
      <c r="T98" s="201">
        <v>0</v>
      </c>
      <c r="U98" s="201">
        <v>9</v>
      </c>
      <c r="V98" s="201">
        <v>0.18</v>
      </c>
      <c r="W98" s="201">
        <v>0.39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9.74</v>
      </c>
      <c r="AD98" s="201">
        <v>0</v>
      </c>
      <c r="AE98" s="201">
        <v>0</v>
      </c>
      <c r="AF98" s="201">
        <v>0</v>
      </c>
      <c r="AG98" s="201">
        <v>0.8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125.6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0.37769500000000078</v>
      </c>
      <c r="H99">
        <f t="shared" si="0"/>
        <v>0</v>
      </c>
      <c r="I99">
        <f t="shared" si="0"/>
        <v>0</v>
      </c>
      <c r="J99">
        <f t="shared" si="0"/>
        <v>0.47026999999999963</v>
      </c>
      <c r="K99">
        <f t="shared" si="0"/>
        <v>0.97931999999999997</v>
      </c>
      <c r="L99">
        <f t="shared" si="0"/>
        <v>0.48157000000000039</v>
      </c>
      <c r="M99">
        <f t="shared" si="0"/>
        <v>0</v>
      </c>
      <c r="N99">
        <f t="shared" si="0"/>
        <v>2.484500000000002E-2</v>
      </c>
      <c r="O99">
        <f t="shared" si="0"/>
        <v>4.1917499999999969E-2</v>
      </c>
      <c r="P99">
        <f t="shared" si="0"/>
        <v>5.6920000000000068E-2</v>
      </c>
      <c r="Q99">
        <f t="shared" si="0"/>
        <v>2.5602499999999966E-2</v>
      </c>
      <c r="R99">
        <f t="shared" si="0"/>
        <v>4.920500000000004E-2</v>
      </c>
      <c r="S99">
        <f t="shared" si="0"/>
        <v>3.1572500000000052E-2</v>
      </c>
      <c r="T99">
        <f t="shared" si="0"/>
        <v>0</v>
      </c>
      <c r="U99">
        <f t="shared" si="0"/>
        <v>0.23007499999999986</v>
      </c>
      <c r="V99">
        <f t="shared" si="0"/>
        <v>1.0369999999999994E-2</v>
      </c>
      <c r="W99">
        <f t="shared" si="0"/>
        <v>9.2675000000000084E-3</v>
      </c>
      <c r="X99">
        <f t="shared" si="0"/>
        <v>3.0960000000000064E-2</v>
      </c>
      <c r="Y99">
        <f t="shared" si="0"/>
        <v>0</v>
      </c>
      <c r="Z99">
        <f t="shared" si="0"/>
        <v>0.17054249999999938</v>
      </c>
      <c r="AA99">
        <f t="shared" si="0"/>
        <v>9.7734999999999697E-2</v>
      </c>
      <c r="AB99">
        <f t="shared" si="0"/>
        <v>0</v>
      </c>
      <c r="AC99">
        <f t="shared" si="0"/>
        <v>0.23376000000000016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1.5999999999999999E-3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0.19530000000000022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3.0965825000000011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10.76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10.76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10.76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10.76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10.76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10.76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0.23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0.23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0.23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0.23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0.23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0.23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0.23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0.23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-1.0800000000000004E-3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0.37749000000000027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9.19</v>
      </c>
      <c r="K3" s="201">
        <v>0.1</v>
      </c>
      <c r="L3" s="201">
        <v>3.72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9.19</v>
      </c>
      <c r="K4" s="201">
        <v>0.1</v>
      </c>
      <c r="L4" s="201">
        <v>3.72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9.19</v>
      </c>
      <c r="K5" s="201">
        <v>0.1</v>
      </c>
      <c r="L5" s="201">
        <v>1.62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9.19</v>
      </c>
      <c r="K6" s="201">
        <v>0.1</v>
      </c>
      <c r="L6" s="201">
        <v>3.52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9.19</v>
      </c>
      <c r="K7" s="201">
        <v>0.1</v>
      </c>
      <c r="L7" s="201">
        <v>3.52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9.19</v>
      </c>
      <c r="K8" s="201">
        <v>0.1</v>
      </c>
      <c r="L8" s="201">
        <v>3.72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9.19</v>
      </c>
      <c r="K9" s="201">
        <v>0.1</v>
      </c>
      <c r="L9" s="201">
        <v>3.72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9.19</v>
      </c>
      <c r="K10" s="201">
        <v>0.1</v>
      </c>
      <c r="L10" s="201">
        <v>3.72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9.19</v>
      </c>
      <c r="K11" s="201">
        <v>0.1</v>
      </c>
      <c r="L11" s="201">
        <v>3.72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9.19</v>
      </c>
      <c r="K12" s="201">
        <v>0.1</v>
      </c>
      <c r="L12" s="201">
        <v>3.72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9.19</v>
      </c>
      <c r="K13" s="201">
        <v>0.1</v>
      </c>
      <c r="L13" s="201">
        <v>3.72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9.19</v>
      </c>
      <c r="K14" s="201">
        <v>0.1</v>
      </c>
      <c r="L14" s="201">
        <v>3.72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9.19</v>
      </c>
      <c r="K15" s="201">
        <v>0.1</v>
      </c>
      <c r="L15" s="201">
        <v>2.91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0.13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9.0500000000000007</v>
      </c>
      <c r="K16" s="201">
        <v>0.1</v>
      </c>
      <c r="L16" s="201">
        <v>2.91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0.13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9.0500000000000007</v>
      </c>
      <c r="K17" s="201">
        <v>0.1</v>
      </c>
      <c r="L17" s="201">
        <v>2.91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0.13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9.0500000000000007</v>
      </c>
      <c r="K18" s="201">
        <v>0.1</v>
      </c>
      <c r="L18" s="201">
        <v>2.91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0.13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9.0500000000000007</v>
      </c>
      <c r="K19" s="201">
        <v>0.1</v>
      </c>
      <c r="L19" s="201">
        <v>2.91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0.13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9.0500000000000007</v>
      </c>
      <c r="K20" s="201">
        <v>0.1</v>
      </c>
      <c r="L20" s="201">
        <v>2.91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0.13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9.0500000000000007</v>
      </c>
      <c r="K21" s="201">
        <v>0.1</v>
      </c>
      <c r="L21" s="201">
        <v>2.91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0.13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9.0500000000000007</v>
      </c>
      <c r="K22" s="201">
        <v>0.1</v>
      </c>
      <c r="L22" s="201">
        <v>2.91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0.13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9.0500000000000007</v>
      </c>
      <c r="K23" s="201">
        <v>0.1</v>
      </c>
      <c r="L23" s="201">
        <v>2.91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0.13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9.0500000000000007</v>
      </c>
      <c r="K24" s="201">
        <v>0.1</v>
      </c>
      <c r="L24" s="201">
        <v>2.91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9.0500000000000007</v>
      </c>
      <c r="K25" s="201">
        <v>0.06</v>
      </c>
      <c r="L25" s="201">
        <v>2.91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9.0500000000000007</v>
      </c>
      <c r="K26" s="201">
        <v>0.06</v>
      </c>
      <c r="L26" s="201">
        <v>2.91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9.0500000000000007</v>
      </c>
      <c r="K27" s="201">
        <v>0.02</v>
      </c>
      <c r="L27" s="201">
        <v>2.91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9.0500000000000007</v>
      </c>
      <c r="K28" s="201">
        <v>0.06</v>
      </c>
      <c r="L28" s="201">
        <v>2.91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9.0500000000000007</v>
      </c>
      <c r="K29" s="201">
        <v>0.06</v>
      </c>
      <c r="L29" s="201">
        <v>2.91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</v>
      </c>
      <c r="S29" s="201">
        <v>0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0.13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9.0500000000000007</v>
      </c>
      <c r="K30" s="201">
        <v>0.06</v>
      </c>
      <c r="L30" s="201">
        <v>2.91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0.13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9.0500000000000007</v>
      </c>
      <c r="K31" s="201">
        <v>0.06</v>
      </c>
      <c r="L31" s="201">
        <v>2.91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43.05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0.13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8.91</v>
      </c>
      <c r="K32" s="201">
        <v>0.06</v>
      </c>
      <c r="L32" s="201">
        <v>2.91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43.05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0.13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8.91</v>
      </c>
      <c r="K33" s="201">
        <v>0.06</v>
      </c>
      <c r="L33" s="201">
        <v>2.91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43.05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0.13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8.91</v>
      </c>
      <c r="K34" s="201">
        <v>0.06</v>
      </c>
      <c r="L34" s="201">
        <v>2.91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43.05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0.13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8.91</v>
      </c>
      <c r="K35" s="201">
        <v>0.06</v>
      </c>
      <c r="L35" s="201">
        <v>2.91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43.05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0.13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8.91</v>
      </c>
      <c r="K36" s="201">
        <v>0.06</v>
      </c>
      <c r="L36" s="201">
        <v>2.91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43.05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0.13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8.91</v>
      </c>
      <c r="K37" s="201">
        <v>0.06</v>
      </c>
      <c r="L37" s="201">
        <v>2.91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0.13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8.91</v>
      </c>
      <c r="K38" s="201">
        <v>0.06</v>
      </c>
      <c r="L38" s="201">
        <v>2.91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64.2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0.13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8.0399999999999991</v>
      </c>
      <c r="H39" s="201">
        <v>0</v>
      </c>
      <c r="I39" s="201">
        <v>0</v>
      </c>
      <c r="J39" s="201">
        <v>10.29</v>
      </c>
      <c r="K39" s="201">
        <v>0.06</v>
      </c>
      <c r="L39" s="201">
        <v>2.91</v>
      </c>
      <c r="M39" s="201">
        <v>0.09</v>
      </c>
      <c r="N39" s="201">
        <v>0.15</v>
      </c>
      <c r="O39" s="201">
        <v>0.22</v>
      </c>
      <c r="P39" s="201">
        <v>0.2</v>
      </c>
      <c r="Q39" s="201">
        <v>0</v>
      </c>
      <c r="R39" s="201">
        <v>0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0.13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8.0399999999999991</v>
      </c>
      <c r="H40" s="201">
        <v>0</v>
      </c>
      <c r="I40" s="201">
        <v>0</v>
      </c>
      <c r="J40" s="201">
        <v>10.29</v>
      </c>
      <c r="K40" s="201">
        <v>0.06</v>
      </c>
      <c r="L40" s="201">
        <v>2.91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0.13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8.0399999999999991</v>
      </c>
      <c r="H41" s="201">
        <v>0</v>
      </c>
      <c r="I41" s="201">
        <v>0</v>
      </c>
      <c r="J41" s="201">
        <v>10.29</v>
      </c>
      <c r="K41" s="201">
        <v>0.06</v>
      </c>
      <c r="L41" s="201">
        <v>2.91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0.13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8.0399999999999991</v>
      </c>
      <c r="H42" s="201">
        <v>0</v>
      </c>
      <c r="I42" s="201">
        <v>0</v>
      </c>
      <c r="J42" s="201">
        <v>10.29</v>
      </c>
      <c r="K42" s="201">
        <v>0.06</v>
      </c>
      <c r="L42" s="201">
        <v>2.91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0.13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8.0399999999999991</v>
      </c>
      <c r="H43" s="201">
        <v>0</v>
      </c>
      <c r="I43" s="201">
        <v>0</v>
      </c>
      <c r="J43" s="201">
        <v>10.29</v>
      </c>
      <c r="K43" s="201">
        <v>0.06</v>
      </c>
      <c r="L43" s="201">
        <v>2.91</v>
      </c>
      <c r="M43" s="201">
        <v>0.18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0.13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8.0399999999999991</v>
      </c>
      <c r="H44" s="201">
        <v>0</v>
      </c>
      <c r="I44" s="201">
        <v>0</v>
      </c>
      <c r="J44" s="201">
        <v>10.29</v>
      </c>
      <c r="K44" s="201">
        <v>0.06</v>
      </c>
      <c r="L44" s="201">
        <v>2.91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0.13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8.0399999999999991</v>
      </c>
      <c r="H45" s="201">
        <v>0</v>
      </c>
      <c r="I45" s="201">
        <v>0</v>
      </c>
      <c r="J45" s="201">
        <v>10.29</v>
      </c>
      <c r="K45" s="201">
        <v>0.06</v>
      </c>
      <c r="L45" s="201">
        <v>2.91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0.13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8.0399999999999991</v>
      </c>
      <c r="H46" s="201">
        <v>0</v>
      </c>
      <c r="I46" s="201">
        <v>0</v>
      </c>
      <c r="J46" s="201">
        <v>10.29</v>
      </c>
      <c r="K46" s="201">
        <v>0.06</v>
      </c>
      <c r="L46" s="201">
        <v>2.91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0.13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8.0399999999999991</v>
      </c>
      <c r="H47" s="201">
        <v>0</v>
      </c>
      <c r="I47" s="201">
        <v>0</v>
      </c>
      <c r="J47" s="201">
        <v>10.15</v>
      </c>
      <c r="K47" s="201">
        <v>0.06</v>
      </c>
      <c r="L47" s="201">
        <v>2.91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0.13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8.0399999999999991</v>
      </c>
      <c r="H48" s="201">
        <v>0</v>
      </c>
      <c r="I48" s="201">
        <v>0</v>
      </c>
      <c r="J48" s="201">
        <v>10.15</v>
      </c>
      <c r="K48" s="201">
        <v>0.06</v>
      </c>
      <c r="L48" s="201">
        <v>2.91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0.13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8.0399999999999991</v>
      </c>
      <c r="H49" s="201">
        <v>0</v>
      </c>
      <c r="I49" s="201">
        <v>0</v>
      </c>
      <c r="J49" s="201">
        <v>10.15</v>
      </c>
      <c r="K49" s="201">
        <v>0.06</v>
      </c>
      <c r="L49" s="201">
        <v>2.91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0.13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8.0399999999999991</v>
      </c>
      <c r="H50" s="201">
        <v>0</v>
      </c>
      <c r="I50" s="201">
        <v>0</v>
      </c>
      <c r="J50" s="201">
        <v>10.15</v>
      </c>
      <c r="K50" s="201">
        <v>0.06</v>
      </c>
      <c r="L50" s="201">
        <v>2.91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0.13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8.0399999999999991</v>
      </c>
      <c r="H51" s="201">
        <v>0</v>
      </c>
      <c r="I51" s="201">
        <v>0</v>
      </c>
      <c r="J51" s="201">
        <v>10.15</v>
      </c>
      <c r="K51" s="201">
        <v>0.06</v>
      </c>
      <c r="L51" s="201">
        <v>2.91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0.13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8.0399999999999991</v>
      </c>
      <c r="H52" s="201">
        <v>0</v>
      </c>
      <c r="I52" s="201">
        <v>0</v>
      </c>
      <c r="J52" s="201">
        <v>10.15</v>
      </c>
      <c r="K52" s="201">
        <v>0.06</v>
      </c>
      <c r="L52" s="201">
        <v>2.91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8.0399999999999991</v>
      </c>
      <c r="H53" s="201">
        <v>0</v>
      </c>
      <c r="I53" s="201">
        <v>0</v>
      </c>
      <c r="J53" s="201">
        <v>10.15</v>
      </c>
      <c r="K53" s="201">
        <v>0.1</v>
      </c>
      <c r="L53" s="201">
        <v>2.79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8.0399999999999991</v>
      </c>
      <c r="H54" s="201">
        <v>0</v>
      </c>
      <c r="I54" s="201">
        <v>0</v>
      </c>
      <c r="J54" s="201">
        <v>10.15</v>
      </c>
      <c r="K54" s="201">
        <v>0.1</v>
      </c>
      <c r="L54" s="201">
        <v>2.79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8.0399999999999991</v>
      </c>
      <c r="H55" s="201">
        <v>0</v>
      </c>
      <c r="I55" s="201">
        <v>0</v>
      </c>
      <c r="J55" s="201">
        <v>10.15</v>
      </c>
      <c r="K55" s="201">
        <v>0.23</v>
      </c>
      <c r="L55" s="201">
        <v>2.79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7.0000000000000007E-2</v>
      </c>
      <c r="R55" s="201">
        <v>0.21</v>
      </c>
      <c r="S55" s="201">
        <v>0.1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8.0399999999999991</v>
      </c>
      <c r="H56" s="201">
        <v>0</v>
      </c>
      <c r="I56" s="201">
        <v>0</v>
      </c>
      <c r="J56" s="201">
        <v>10.15</v>
      </c>
      <c r="K56" s="201">
        <v>0.23</v>
      </c>
      <c r="L56" s="201">
        <v>2.79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7.0000000000000007E-2</v>
      </c>
      <c r="R56" s="201">
        <v>0.21</v>
      </c>
      <c r="S56" s="201">
        <v>0.1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8.0399999999999991</v>
      </c>
      <c r="H57" s="201">
        <v>0</v>
      </c>
      <c r="I57" s="201">
        <v>0</v>
      </c>
      <c r="J57" s="201">
        <v>10.15</v>
      </c>
      <c r="K57" s="201">
        <v>0.11</v>
      </c>
      <c r="L57" s="201">
        <v>2.79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8.0399999999999991</v>
      </c>
      <c r="H58" s="201">
        <v>0</v>
      </c>
      <c r="I58" s="201">
        <v>0</v>
      </c>
      <c r="J58" s="201">
        <v>10.15</v>
      </c>
      <c r="K58" s="201">
        <v>0.1</v>
      </c>
      <c r="L58" s="201">
        <v>2.79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8.0399999999999991</v>
      </c>
      <c r="H59" s="201">
        <v>0</v>
      </c>
      <c r="I59" s="201">
        <v>0</v>
      </c>
      <c r="J59" s="201">
        <v>10.01</v>
      </c>
      <c r="K59" s="201">
        <v>0.1</v>
      </c>
      <c r="L59" s="201">
        <v>2.79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8.0399999999999991</v>
      </c>
      <c r="H60" s="201">
        <v>0</v>
      </c>
      <c r="I60" s="201">
        <v>0</v>
      </c>
      <c r="J60" s="201">
        <v>10.01</v>
      </c>
      <c r="K60" s="201">
        <v>0.1</v>
      </c>
      <c r="L60" s="201">
        <v>2.79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8.0399999999999991</v>
      </c>
      <c r="H61" s="201">
        <v>0</v>
      </c>
      <c r="I61" s="201">
        <v>0</v>
      </c>
      <c r="J61" s="201">
        <v>10.01</v>
      </c>
      <c r="K61" s="201">
        <v>0.1</v>
      </c>
      <c r="L61" s="201">
        <v>2.91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8.0399999999999991</v>
      </c>
      <c r="H62" s="201">
        <v>0</v>
      </c>
      <c r="I62" s="201">
        <v>0</v>
      </c>
      <c r="J62" s="201">
        <v>10.01</v>
      </c>
      <c r="K62" s="201">
        <v>0.1</v>
      </c>
      <c r="L62" s="201">
        <v>2.91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8.0399999999999991</v>
      </c>
      <c r="H63" s="201">
        <v>0</v>
      </c>
      <c r="I63" s="201">
        <v>0</v>
      </c>
      <c r="J63" s="201">
        <v>10.01</v>
      </c>
      <c r="K63" s="201">
        <v>0.1</v>
      </c>
      <c r="L63" s="201">
        <v>2.91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2.91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2.91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2.91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2.91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2.91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2.91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2.91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2.91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2.68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3.16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1.78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3.16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2.82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2.15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2.42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2.42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5.8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3.72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5.8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3.72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5.8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3.72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5.8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3.72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5.8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3.72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5.8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3.72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6.06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3.72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1.78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5.8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3.72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5.8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3.72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5.27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3.72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5.8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3.72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5.8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3.72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5.8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3.72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1.78</v>
      </c>
      <c r="AD91" s="201">
        <v>0</v>
      </c>
      <c r="AE91" s="201">
        <v>0</v>
      </c>
      <c r="AF91" s="201">
        <v>0</v>
      </c>
      <c r="AG91" s="201">
        <v>1.1399999999999999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5.8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3.72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1.78</v>
      </c>
      <c r="AD92" s="201">
        <v>0</v>
      </c>
      <c r="AE92" s="201">
        <v>0</v>
      </c>
      <c r="AF92" s="201">
        <v>0</v>
      </c>
      <c r="AG92" s="201">
        <v>1.1399999999999999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5.8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3.72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1.78</v>
      </c>
      <c r="AD93" s="201">
        <v>0</v>
      </c>
      <c r="AE93" s="201">
        <v>0</v>
      </c>
      <c r="AF93" s="201">
        <v>0</v>
      </c>
      <c r="AG93" s="201">
        <v>1.1399999999999999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5.8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3.72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1.78</v>
      </c>
      <c r="AD94" s="201">
        <v>0</v>
      </c>
      <c r="AE94" s="201">
        <v>0</v>
      </c>
      <c r="AF94" s="201">
        <v>0</v>
      </c>
      <c r="AG94" s="201">
        <v>1.1399999999999999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5.8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3.72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1.78</v>
      </c>
      <c r="AD95" s="201">
        <v>0</v>
      </c>
      <c r="AE95" s="201">
        <v>0</v>
      </c>
      <c r="AF95" s="201">
        <v>0</v>
      </c>
      <c r="AG95" s="201">
        <v>1.1399999999999999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5.8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3.72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1.78</v>
      </c>
      <c r="AD96" s="201">
        <v>0</v>
      </c>
      <c r="AE96" s="201">
        <v>0</v>
      </c>
      <c r="AF96" s="201">
        <v>0</v>
      </c>
      <c r="AG96" s="201">
        <v>1.1399999999999999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5.8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3.72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1.78</v>
      </c>
      <c r="AD97" s="201">
        <v>0</v>
      </c>
      <c r="AE97" s="201">
        <v>0</v>
      </c>
      <c r="AF97" s="201">
        <v>0</v>
      </c>
      <c r="AG97" s="201">
        <v>1.1399999999999999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5.8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3.72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1.78</v>
      </c>
      <c r="AD98" s="201">
        <v>0</v>
      </c>
      <c r="AE98" s="201">
        <v>0</v>
      </c>
      <c r="AF98" s="201">
        <v>0</v>
      </c>
      <c r="AG98" s="201">
        <v>1.1399999999999999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0.1805174999999998</v>
      </c>
      <c r="H99">
        <f t="shared" si="0"/>
        <v>0</v>
      </c>
      <c r="I99">
        <f t="shared" si="0"/>
        <v>0</v>
      </c>
      <c r="J99">
        <f t="shared" si="0"/>
        <v>0.23167000000000007</v>
      </c>
      <c r="K99">
        <f t="shared" si="0"/>
        <v>2.1774999999999971E-3</v>
      </c>
      <c r="L99">
        <f t="shared" si="0"/>
        <v>7.5065000000000007E-2</v>
      </c>
      <c r="M99">
        <f t="shared" si="0"/>
        <v>2.1824999999999978E-3</v>
      </c>
      <c r="N99">
        <f t="shared" si="0"/>
        <v>2.4124999999999958E-3</v>
      </c>
      <c r="O99">
        <f t="shared" si="0"/>
        <v>2.6674999999999993E-3</v>
      </c>
      <c r="P99">
        <f t="shared" si="0"/>
        <v>4.3249999999999955E-3</v>
      </c>
      <c r="Q99">
        <f t="shared" si="0"/>
        <v>3.5000000000000004E-5</v>
      </c>
      <c r="R99">
        <f t="shared" si="0"/>
        <v>9.3749999999999856E-4</v>
      </c>
      <c r="S99">
        <f t="shared" si="0"/>
        <v>5.1500000000000038E-4</v>
      </c>
      <c r="T99">
        <f t="shared" si="0"/>
        <v>1.3824999999999974E-3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4.2720000000000022E-2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-5.860000000000005E-3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1.5100475000000015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5.7750000000000084E-3</v>
      </c>
      <c r="AV99">
        <f t="shared" si="0"/>
        <v>2.3999999999999995E-4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22.54</v>
      </c>
      <c r="K3" s="201">
        <v>0.32</v>
      </c>
      <c r="L3" s="201">
        <v>11.27</v>
      </c>
      <c r="M3" s="201">
        <v>0.98</v>
      </c>
      <c r="N3" s="201">
        <v>1.24</v>
      </c>
      <c r="O3" s="201">
        <v>0</v>
      </c>
      <c r="P3" s="201">
        <v>1.47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2.12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13.1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22.54</v>
      </c>
      <c r="K4" s="201">
        <v>0.32</v>
      </c>
      <c r="L4" s="201">
        <v>11.27</v>
      </c>
      <c r="M4" s="201">
        <v>0.98</v>
      </c>
      <c r="N4" s="201">
        <v>1.24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2.1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13.1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22.54</v>
      </c>
      <c r="K5" s="201">
        <v>4.53</v>
      </c>
      <c r="L5" s="201">
        <v>56.16</v>
      </c>
      <c r="M5" s="201">
        <v>0.98</v>
      </c>
      <c r="N5" s="201">
        <v>1.24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2.1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13.1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22.54</v>
      </c>
      <c r="K6" s="201">
        <v>4.53</v>
      </c>
      <c r="L6" s="201">
        <v>136.63999999999999</v>
      </c>
      <c r="M6" s="201">
        <v>0.98</v>
      </c>
      <c r="N6" s="201">
        <v>1.24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2.1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13.1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22.54</v>
      </c>
      <c r="K7" s="201">
        <v>4.53</v>
      </c>
      <c r="L7" s="201">
        <v>221.57</v>
      </c>
      <c r="M7" s="201">
        <v>0.98</v>
      </c>
      <c r="N7" s="201">
        <v>1.24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2.1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13.1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22.54</v>
      </c>
      <c r="K8" s="201">
        <v>4.53</v>
      </c>
      <c r="L8" s="201">
        <v>261.81</v>
      </c>
      <c r="M8" s="201">
        <v>0.98</v>
      </c>
      <c r="N8" s="201">
        <v>1.24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2.1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13.1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22.54</v>
      </c>
      <c r="K9" s="201">
        <v>4.53</v>
      </c>
      <c r="L9" s="201">
        <v>261.89999999999998</v>
      </c>
      <c r="M9" s="201">
        <v>0.98</v>
      </c>
      <c r="N9" s="201">
        <v>1.24</v>
      </c>
      <c r="O9" s="201">
        <v>0</v>
      </c>
      <c r="P9" s="201">
        <v>1.47</v>
      </c>
      <c r="Q9" s="201">
        <v>0.21</v>
      </c>
      <c r="R9" s="201">
        <v>0.41</v>
      </c>
      <c r="S9" s="201">
        <v>0.28000000000000003</v>
      </c>
      <c r="T9" s="201">
        <v>0</v>
      </c>
      <c r="U9" s="201">
        <v>2.1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13.1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22.54</v>
      </c>
      <c r="K10" s="201">
        <v>4.54</v>
      </c>
      <c r="L10" s="201">
        <v>261.89999999999998</v>
      </c>
      <c r="M10" s="201">
        <v>0.98</v>
      </c>
      <c r="N10" s="201">
        <v>1.24</v>
      </c>
      <c r="O10" s="201">
        <v>0</v>
      </c>
      <c r="P10" s="201">
        <v>1.47</v>
      </c>
      <c r="Q10" s="201">
        <v>0.21</v>
      </c>
      <c r="R10" s="201">
        <v>0.41</v>
      </c>
      <c r="S10" s="201">
        <v>0.28000000000000003</v>
      </c>
      <c r="T10" s="201">
        <v>0</v>
      </c>
      <c r="U10" s="201">
        <v>2.1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13.12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22.54</v>
      </c>
      <c r="K11" s="201">
        <v>4.54</v>
      </c>
      <c r="L11" s="201">
        <v>261.89999999999998</v>
      </c>
      <c r="M11" s="201">
        <v>0.98</v>
      </c>
      <c r="N11" s="201">
        <v>1.24</v>
      </c>
      <c r="O11" s="201">
        <v>0</v>
      </c>
      <c r="P11" s="201">
        <v>1.47</v>
      </c>
      <c r="Q11" s="201">
        <v>0.21</v>
      </c>
      <c r="R11" s="201">
        <v>0.41</v>
      </c>
      <c r="S11" s="201">
        <v>0.28000000000000003</v>
      </c>
      <c r="T11" s="201">
        <v>0</v>
      </c>
      <c r="U11" s="201">
        <v>2.37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13.12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22.54</v>
      </c>
      <c r="K12" s="201">
        <v>4.54</v>
      </c>
      <c r="L12" s="201">
        <v>261.89999999999998</v>
      </c>
      <c r="M12" s="201">
        <v>0.98</v>
      </c>
      <c r="N12" s="201">
        <v>1.24</v>
      </c>
      <c r="O12" s="201">
        <v>0</v>
      </c>
      <c r="P12" s="201">
        <v>1.47</v>
      </c>
      <c r="Q12" s="201">
        <v>0.21</v>
      </c>
      <c r="R12" s="201">
        <v>0.41</v>
      </c>
      <c r="S12" s="201">
        <v>0.28000000000000003</v>
      </c>
      <c r="T12" s="201">
        <v>0</v>
      </c>
      <c r="U12" s="201">
        <v>2.14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13.12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22.54</v>
      </c>
      <c r="K13" s="201">
        <v>4.54</v>
      </c>
      <c r="L13" s="201">
        <v>261.89999999999998</v>
      </c>
      <c r="M13" s="201">
        <v>0.98</v>
      </c>
      <c r="N13" s="201">
        <v>1.24</v>
      </c>
      <c r="O13" s="201">
        <v>0</v>
      </c>
      <c r="P13" s="201">
        <v>1.47</v>
      </c>
      <c r="Q13" s="201">
        <v>0.21</v>
      </c>
      <c r="R13" s="201">
        <v>0.41</v>
      </c>
      <c r="S13" s="201">
        <v>0.28000000000000003</v>
      </c>
      <c r="T13" s="201">
        <v>0</v>
      </c>
      <c r="U13" s="201">
        <v>2.14</v>
      </c>
      <c r="V13" s="201">
        <v>0.22</v>
      </c>
      <c r="W13" s="201">
        <v>0.47</v>
      </c>
      <c r="X13" s="201">
        <v>1.56</v>
      </c>
      <c r="Y13" s="201">
        <v>0</v>
      </c>
      <c r="Z13" s="201">
        <v>4.5199999999999996</v>
      </c>
      <c r="AA13" s="201">
        <v>1.58</v>
      </c>
      <c r="AB13" s="201">
        <v>0</v>
      </c>
      <c r="AC13" s="201">
        <v>13.12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22.54</v>
      </c>
      <c r="K14" s="201">
        <v>4.54</v>
      </c>
      <c r="L14" s="201">
        <v>261.89999999999998</v>
      </c>
      <c r="M14" s="201">
        <v>0.98</v>
      </c>
      <c r="N14" s="201">
        <v>1.24</v>
      </c>
      <c r="O14" s="201">
        <v>0</v>
      </c>
      <c r="P14" s="201">
        <v>1.47</v>
      </c>
      <c r="Q14" s="201">
        <v>0.21</v>
      </c>
      <c r="R14" s="201">
        <v>0.41</v>
      </c>
      <c r="S14" s="201">
        <v>0.28000000000000003</v>
      </c>
      <c r="T14" s="201">
        <v>0</v>
      </c>
      <c r="U14" s="201">
        <v>2.14</v>
      </c>
      <c r="V14" s="201">
        <v>0.22</v>
      </c>
      <c r="W14" s="201">
        <v>0.47</v>
      </c>
      <c r="X14" s="201">
        <v>1.56</v>
      </c>
      <c r="Y14" s="201">
        <v>0</v>
      </c>
      <c r="Z14" s="201">
        <v>4.5199999999999996</v>
      </c>
      <c r="AA14" s="201">
        <v>1.58</v>
      </c>
      <c r="AB14" s="201">
        <v>0</v>
      </c>
      <c r="AC14" s="201">
        <v>13.12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22.54</v>
      </c>
      <c r="K15" s="201">
        <v>4.54</v>
      </c>
      <c r="L15" s="201">
        <v>263.95</v>
      </c>
      <c r="M15" s="201">
        <v>0.98</v>
      </c>
      <c r="N15" s="201">
        <v>1.24</v>
      </c>
      <c r="O15" s="201">
        <v>0</v>
      </c>
      <c r="P15" s="201">
        <v>1.47</v>
      </c>
      <c r="Q15" s="201">
        <v>2.1800000000000002</v>
      </c>
      <c r="R15" s="201">
        <v>5.26</v>
      </c>
      <c r="S15" s="201">
        <v>4.24</v>
      </c>
      <c r="T15" s="201">
        <v>0</v>
      </c>
      <c r="U15" s="201">
        <v>2.14</v>
      </c>
      <c r="V15" s="201">
        <v>0.22</v>
      </c>
      <c r="W15" s="201">
        <v>0.47</v>
      </c>
      <c r="X15" s="201">
        <v>1.56</v>
      </c>
      <c r="Y15" s="201">
        <v>0</v>
      </c>
      <c r="Z15" s="201">
        <v>29.66</v>
      </c>
      <c r="AA15" s="201">
        <v>19.940000000000001</v>
      </c>
      <c r="AB15" s="201">
        <v>0</v>
      </c>
      <c r="AC15" s="201">
        <v>13.12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22.2</v>
      </c>
      <c r="K16" s="201">
        <v>4.54</v>
      </c>
      <c r="L16" s="201">
        <v>263.95</v>
      </c>
      <c r="M16" s="201">
        <v>0.98</v>
      </c>
      <c r="N16" s="201">
        <v>1.24</v>
      </c>
      <c r="O16" s="201">
        <v>0</v>
      </c>
      <c r="P16" s="201">
        <v>1.47</v>
      </c>
      <c r="Q16" s="201">
        <v>2.1800000000000002</v>
      </c>
      <c r="R16" s="201">
        <v>5.26</v>
      </c>
      <c r="S16" s="201">
        <v>4.24</v>
      </c>
      <c r="T16" s="201">
        <v>0</v>
      </c>
      <c r="U16" s="201">
        <v>2.14</v>
      </c>
      <c r="V16" s="201">
        <v>0.22</v>
      </c>
      <c r="W16" s="201">
        <v>0.47</v>
      </c>
      <c r="X16" s="201">
        <v>1.56</v>
      </c>
      <c r="Y16" s="201">
        <v>0</v>
      </c>
      <c r="Z16" s="201">
        <v>29.66</v>
      </c>
      <c r="AA16" s="201">
        <v>19.940000000000001</v>
      </c>
      <c r="AB16" s="201">
        <v>0</v>
      </c>
      <c r="AC16" s="201">
        <v>13.12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22.2</v>
      </c>
      <c r="K17" s="201">
        <v>4.54</v>
      </c>
      <c r="L17" s="201">
        <v>263.95</v>
      </c>
      <c r="M17" s="201">
        <v>0.98</v>
      </c>
      <c r="N17" s="201">
        <v>1.24</v>
      </c>
      <c r="O17" s="201">
        <v>0</v>
      </c>
      <c r="P17" s="201">
        <v>1.47</v>
      </c>
      <c r="Q17" s="201">
        <v>2.19</v>
      </c>
      <c r="R17" s="201">
        <v>5.26</v>
      </c>
      <c r="S17" s="201">
        <v>4.24</v>
      </c>
      <c r="T17" s="201">
        <v>0</v>
      </c>
      <c r="U17" s="201">
        <v>2.14</v>
      </c>
      <c r="V17" s="201">
        <v>0.22</v>
      </c>
      <c r="W17" s="201">
        <v>0.47</v>
      </c>
      <c r="X17" s="201">
        <v>1.56</v>
      </c>
      <c r="Y17" s="201">
        <v>0</v>
      </c>
      <c r="Z17" s="201">
        <v>58.63</v>
      </c>
      <c r="AA17" s="201">
        <v>19.93</v>
      </c>
      <c r="AB17" s="201">
        <v>0</v>
      </c>
      <c r="AC17" s="201">
        <v>13.12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22.2</v>
      </c>
      <c r="K18" s="201">
        <v>4.54</v>
      </c>
      <c r="L18" s="201">
        <v>263.95</v>
      </c>
      <c r="M18" s="201">
        <v>0.98</v>
      </c>
      <c r="N18" s="201">
        <v>1.24</v>
      </c>
      <c r="O18" s="201">
        <v>0</v>
      </c>
      <c r="P18" s="201">
        <v>1.47</v>
      </c>
      <c r="Q18" s="201">
        <v>2.19</v>
      </c>
      <c r="R18" s="201">
        <v>5.26</v>
      </c>
      <c r="S18" s="201">
        <v>4.24</v>
      </c>
      <c r="T18" s="201">
        <v>0</v>
      </c>
      <c r="U18" s="201">
        <v>2.14</v>
      </c>
      <c r="V18" s="201">
        <v>0.22</v>
      </c>
      <c r="W18" s="201">
        <v>0.47</v>
      </c>
      <c r="X18" s="201">
        <v>1.56</v>
      </c>
      <c r="Y18" s="201">
        <v>0</v>
      </c>
      <c r="Z18" s="201">
        <v>58.63</v>
      </c>
      <c r="AA18" s="201">
        <v>19.93</v>
      </c>
      <c r="AB18" s="201">
        <v>0</v>
      </c>
      <c r="AC18" s="201">
        <v>13.12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22.2</v>
      </c>
      <c r="K19" s="201">
        <v>4.54</v>
      </c>
      <c r="L19" s="201">
        <v>263.95</v>
      </c>
      <c r="M19" s="201">
        <v>0.98</v>
      </c>
      <c r="N19" s="201">
        <v>1.24</v>
      </c>
      <c r="O19" s="201">
        <v>0</v>
      </c>
      <c r="P19" s="201">
        <v>1.47</v>
      </c>
      <c r="Q19" s="201">
        <v>2.19</v>
      </c>
      <c r="R19" s="201">
        <v>5.26</v>
      </c>
      <c r="S19" s="201">
        <v>4.24</v>
      </c>
      <c r="T19" s="201">
        <v>0</v>
      </c>
      <c r="U19" s="201">
        <v>2.14</v>
      </c>
      <c r="V19" s="201">
        <v>0.22</v>
      </c>
      <c r="W19" s="201">
        <v>0.47</v>
      </c>
      <c r="X19" s="201">
        <v>1.56</v>
      </c>
      <c r="Y19" s="201">
        <v>0</v>
      </c>
      <c r="Z19" s="201">
        <v>58.63</v>
      </c>
      <c r="AA19" s="201">
        <v>19.93</v>
      </c>
      <c r="AB19" s="201">
        <v>0</v>
      </c>
      <c r="AC19" s="201">
        <v>13.12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22.2</v>
      </c>
      <c r="K20" s="201">
        <v>4.54</v>
      </c>
      <c r="L20" s="201">
        <v>263.95</v>
      </c>
      <c r="M20" s="201">
        <v>0.98</v>
      </c>
      <c r="N20" s="201">
        <v>1.24</v>
      </c>
      <c r="O20" s="201">
        <v>0</v>
      </c>
      <c r="P20" s="201">
        <v>1.47</v>
      </c>
      <c r="Q20" s="201">
        <v>2.19</v>
      </c>
      <c r="R20" s="201">
        <v>5.26</v>
      </c>
      <c r="S20" s="201">
        <v>4.24</v>
      </c>
      <c r="T20" s="201">
        <v>0</v>
      </c>
      <c r="U20" s="201">
        <v>2.14</v>
      </c>
      <c r="V20" s="201">
        <v>2.52</v>
      </c>
      <c r="W20" s="201">
        <v>0.47</v>
      </c>
      <c r="X20" s="201">
        <v>1.56</v>
      </c>
      <c r="Y20" s="201">
        <v>0</v>
      </c>
      <c r="Z20" s="201">
        <v>58.63</v>
      </c>
      <c r="AA20" s="201">
        <v>19.93</v>
      </c>
      <c r="AB20" s="201">
        <v>0</v>
      </c>
      <c r="AC20" s="201">
        <v>13.12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22.2</v>
      </c>
      <c r="K21" s="201">
        <v>4.54</v>
      </c>
      <c r="L21" s="201">
        <v>263.95</v>
      </c>
      <c r="M21" s="201">
        <v>0.98</v>
      </c>
      <c r="N21" s="201">
        <v>1.24</v>
      </c>
      <c r="O21" s="201">
        <v>0</v>
      </c>
      <c r="P21" s="201">
        <v>1.47</v>
      </c>
      <c r="Q21" s="201">
        <v>2.19</v>
      </c>
      <c r="R21" s="201">
        <v>5.26</v>
      </c>
      <c r="S21" s="201">
        <v>4.24</v>
      </c>
      <c r="T21" s="201">
        <v>0</v>
      </c>
      <c r="U21" s="201">
        <v>2.14</v>
      </c>
      <c r="V21" s="201">
        <v>2.52</v>
      </c>
      <c r="W21" s="201">
        <v>0.47</v>
      </c>
      <c r="X21" s="201">
        <v>1.56</v>
      </c>
      <c r="Y21" s="201">
        <v>0</v>
      </c>
      <c r="Z21" s="201">
        <v>58.63</v>
      </c>
      <c r="AA21" s="201">
        <v>19.93</v>
      </c>
      <c r="AB21" s="201">
        <v>0</v>
      </c>
      <c r="AC21" s="201">
        <v>13.12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22.2</v>
      </c>
      <c r="K22" s="201">
        <v>4.54</v>
      </c>
      <c r="L22" s="201">
        <v>263.95</v>
      </c>
      <c r="M22" s="201">
        <v>0.98</v>
      </c>
      <c r="N22" s="201">
        <v>1.24</v>
      </c>
      <c r="O22" s="201">
        <v>0</v>
      </c>
      <c r="P22" s="201">
        <v>1.47</v>
      </c>
      <c r="Q22" s="201">
        <v>2.19</v>
      </c>
      <c r="R22" s="201">
        <v>5.26</v>
      </c>
      <c r="S22" s="201">
        <v>4.24</v>
      </c>
      <c r="T22" s="201">
        <v>0</v>
      </c>
      <c r="U22" s="201">
        <v>2.14</v>
      </c>
      <c r="V22" s="201">
        <v>2.52</v>
      </c>
      <c r="W22" s="201">
        <v>0.47</v>
      </c>
      <c r="X22" s="201">
        <v>1.56</v>
      </c>
      <c r="Y22" s="201">
        <v>0</v>
      </c>
      <c r="Z22" s="201">
        <v>58.63</v>
      </c>
      <c r="AA22" s="201">
        <v>19.93</v>
      </c>
      <c r="AB22" s="201">
        <v>0</v>
      </c>
      <c r="AC22" s="201">
        <v>13.12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22.2</v>
      </c>
      <c r="K23" s="201">
        <v>4.54</v>
      </c>
      <c r="L23" s="201">
        <v>263.95</v>
      </c>
      <c r="M23" s="201">
        <v>0.98</v>
      </c>
      <c r="N23" s="201">
        <v>1.24</v>
      </c>
      <c r="O23" s="201">
        <v>0</v>
      </c>
      <c r="P23" s="201">
        <v>1.47</v>
      </c>
      <c r="Q23" s="201">
        <v>2.19</v>
      </c>
      <c r="R23" s="201">
        <v>5.26</v>
      </c>
      <c r="S23" s="201">
        <v>4.24</v>
      </c>
      <c r="T23" s="201">
        <v>0</v>
      </c>
      <c r="U23" s="201">
        <v>2.14</v>
      </c>
      <c r="V23" s="201">
        <v>2.52</v>
      </c>
      <c r="W23" s="201">
        <v>0.47</v>
      </c>
      <c r="X23" s="201">
        <v>1.56</v>
      </c>
      <c r="Y23" s="201">
        <v>0</v>
      </c>
      <c r="Z23" s="201">
        <v>42.62</v>
      </c>
      <c r="AA23" s="201">
        <v>19.93</v>
      </c>
      <c r="AB23" s="201">
        <v>0</v>
      </c>
      <c r="AC23" s="201">
        <v>13.12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22.2</v>
      </c>
      <c r="K24" s="201">
        <v>4.54</v>
      </c>
      <c r="L24" s="201">
        <v>263.95</v>
      </c>
      <c r="M24" s="201">
        <v>0.98</v>
      </c>
      <c r="N24" s="201">
        <v>1.24</v>
      </c>
      <c r="O24" s="201">
        <v>0</v>
      </c>
      <c r="P24" s="201">
        <v>1.47</v>
      </c>
      <c r="Q24" s="201">
        <v>2.19</v>
      </c>
      <c r="R24" s="201">
        <v>5.26</v>
      </c>
      <c r="S24" s="201">
        <v>4.24</v>
      </c>
      <c r="T24" s="201">
        <v>0</v>
      </c>
      <c r="U24" s="201">
        <v>2.14</v>
      </c>
      <c r="V24" s="201">
        <v>2.52</v>
      </c>
      <c r="W24" s="201">
        <v>0.47</v>
      </c>
      <c r="X24" s="201">
        <v>1.56</v>
      </c>
      <c r="Y24" s="201">
        <v>0</v>
      </c>
      <c r="Z24" s="201">
        <v>42.62</v>
      </c>
      <c r="AA24" s="201">
        <v>19.93</v>
      </c>
      <c r="AB24" s="201">
        <v>0</v>
      </c>
      <c r="AC24" s="201">
        <v>13.12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22.2</v>
      </c>
      <c r="K25" s="201">
        <v>4.47</v>
      </c>
      <c r="L25" s="201">
        <v>263.95</v>
      </c>
      <c r="M25" s="201">
        <v>0.98</v>
      </c>
      <c r="N25" s="201">
        <v>1.24</v>
      </c>
      <c r="O25" s="201">
        <v>0</v>
      </c>
      <c r="P25" s="201">
        <v>1.47</v>
      </c>
      <c r="Q25" s="201">
        <v>2.19</v>
      </c>
      <c r="R25" s="201">
        <v>5.26</v>
      </c>
      <c r="S25" s="201">
        <v>4.24</v>
      </c>
      <c r="T25" s="201">
        <v>0</v>
      </c>
      <c r="U25" s="201">
        <v>2.14</v>
      </c>
      <c r="V25" s="201">
        <v>2.52</v>
      </c>
      <c r="W25" s="201">
        <v>0.47</v>
      </c>
      <c r="X25" s="201">
        <v>1.56</v>
      </c>
      <c r="Y25" s="201">
        <v>0</v>
      </c>
      <c r="Z25" s="201">
        <v>58.63</v>
      </c>
      <c r="AA25" s="201">
        <v>9.98</v>
      </c>
      <c r="AB25" s="201">
        <v>0</v>
      </c>
      <c r="AC25" s="201">
        <v>13.12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22.2</v>
      </c>
      <c r="K26" s="201">
        <v>4.47</v>
      </c>
      <c r="L26" s="201">
        <v>263.95</v>
      </c>
      <c r="M26" s="201">
        <v>0.98</v>
      </c>
      <c r="N26" s="201">
        <v>1.24</v>
      </c>
      <c r="O26" s="201">
        <v>0</v>
      </c>
      <c r="P26" s="201">
        <v>1.47</v>
      </c>
      <c r="Q26" s="201">
        <v>2.19</v>
      </c>
      <c r="R26" s="201">
        <v>5.26</v>
      </c>
      <c r="S26" s="201">
        <v>4.24</v>
      </c>
      <c r="T26" s="201">
        <v>0</v>
      </c>
      <c r="U26" s="201">
        <v>2.14</v>
      </c>
      <c r="V26" s="201">
        <v>2.52</v>
      </c>
      <c r="W26" s="201">
        <v>0.47</v>
      </c>
      <c r="X26" s="201">
        <v>1.56</v>
      </c>
      <c r="Y26" s="201">
        <v>0</v>
      </c>
      <c r="Z26" s="201">
        <v>58.63</v>
      </c>
      <c r="AA26" s="201">
        <v>9.98</v>
      </c>
      <c r="AB26" s="201">
        <v>0</v>
      </c>
      <c r="AC26" s="201">
        <v>13.12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22.2</v>
      </c>
      <c r="K27" s="201">
        <v>4.4000000000000004</v>
      </c>
      <c r="L27" s="201">
        <v>263.95</v>
      </c>
      <c r="M27" s="201">
        <v>0.98</v>
      </c>
      <c r="N27" s="201">
        <v>1.24</v>
      </c>
      <c r="O27" s="201">
        <v>0</v>
      </c>
      <c r="P27" s="201">
        <v>1.47</v>
      </c>
      <c r="Q27" s="201">
        <v>2.19</v>
      </c>
      <c r="R27" s="201">
        <v>5.26</v>
      </c>
      <c r="S27" s="201">
        <v>4.24</v>
      </c>
      <c r="T27" s="201">
        <v>0</v>
      </c>
      <c r="U27" s="201">
        <v>2.14</v>
      </c>
      <c r="V27" s="201">
        <v>0.22</v>
      </c>
      <c r="W27" s="201">
        <v>0.47</v>
      </c>
      <c r="X27" s="201">
        <v>1.56</v>
      </c>
      <c r="Y27" s="201">
        <v>0</v>
      </c>
      <c r="Z27" s="201">
        <v>58.63</v>
      </c>
      <c r="AA27" s="201">
        <v>9.98</v>
      </c>
      <c r="AB27" s="201">
        <v>0</v>
      </c>
      <c r="AC27" s="201">
        <v>13.12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22.2</v>
      </c>
      <c r="K28" s="201">
        <v>4.47</v>
      </c>
      <c r="L28" s="201">
        <v>263.95</v>
      </c>
      <c r="M28" s="201">
        <v>0.98</v>
      </c>
      <c r="N28" s="201">
        <v>1.24</v>
      </c>
      <c r="O28" s="201">
        <v>0</v>
      </c>
      <c r="P28" s="201">
        <v>1.47</v>
      </c>
      <c r="Q28" s="201">
        <v>2.19</v>
      </c>
      <c r="R28" s="201">
        <v>5.26</v>
      </c>
      <c r="S28" s="201">
        <v>4.24</v>
      </c>
      <c r="T28" s="201">
        <v>0</v>
      </c>
      <c r="U28" s="201">
        <v>2.14</v>
      </c>
      <c r="V28" s="201">
        <v>0.22</v>
      </c>
      <c r="W28" s="201">
        <v>0.47</v>
      </c>
      <c r="X28" s="201">
        <v>1.56</v>
      </c>
      <c r="Y28" s="201">
        <v>0</v>
      </c>
      <c r="Z28" s="201">
        <v>58.63</v>
      </c>
      <c r="AA28" s="201">
        <v>9.98</v>
      </c>
      <c r="AB28" s="201">
        <v>0</v>
      </c>
      <c r="AC28" s="201">
        <v>13.12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22.2</v>
      </c>
      <c r="K29" s="201">
        <v>4.47</v>
      </c>
      <c r="L29" s="201">
        <v>263.95</v>
      </c>
      <c r="M29" s="201">
        <v>0.98</v>
      </c>
      <c r="N29" s="201">
        <v>1.24</v>
      </c>
      <c r="O29" s="201">
        <v>0</v>
      </c>
      <c r="P29" s="201">
        <v>1.47</v>
      </c>
      <c r="Q29" s="201">
        <v>2.17</v>
      </c>
      <c r="R29" s="201">
        <v>5.15</v>
      </c>
      <c r="S29" s="201">
        <v>3.48</v>
      </c>
      <c r="T29" s="201">
        <v>0</v>
      </c>
      <c r="U29" s="201">
        <v>2.14</v>
      </c>
      <c r="V29" s="201">
        <v>0.22</v>
      </c>
      <c r="W29" s="201">
        <v>0.47</v>
      </c>
      <c r="X29" s="201">
        <v>1.56</v>
      </c>
      <c r="Y29" s="201">
        <v>0</v>
      </c>
      <c r="Z29" s="201">
        <v>58.63</v>
      </c>
      <c r="AA29" s="201">
        <v>9.98</v>
      </c>
      <c r="AB29" s="201">
        <v>0</v>
      </c>
      <c r="AC29" s="201">
        <v>13.12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22.2</v>
      </c>
      <c r="K30" s="201">
        <v>4.47</v>
      </c>
      <c r="L30" s="201">
        <v>263.95</v>
      </c>
      <c r="M30" s="201">
        <v>0.98</v>
      </c>
      <c r="N30" s="201">
        <v>1.24</v>
      </c>
      <c r="O30" s="201">
        <v>0</v>
      </c>
      <c r="P30" s="201">
        <v>1.47</v>
      </c>
      <c r="Q30" s="201">
        <v>2.17</v>
      </c>
      <c r="R30" s="201">
        <v>5.15</v>
      </c>
      <c r="S30" s="201">
        <v>4.24</v>
      </c>
      <c r="T30" s="201">
        <v>0</v>
      </c>
      <c r="U30" s="201">
        <v>2.14</v>
      </c>
      <c r="V30" s="201">
        <v>0.22</v>
      </c>
      <c r="W30" s="201">
        <v>0.47</v>
      </c>
      <c r="X30" s="201">
        <v>1.56</v>
      </c>
      <c r="Y30" s="201">
        <v>0</v>
      </c>
      <c r="Z30" s="201">
        <v>58.63</v>
      </c>
      <c r="AA30" s="201">
        <v>9.98</v>
      </c>
      <c r="AB30" s="201">
        <v>0</v>
      </c>
      <c r="AC30" s="201">
        <v>13.12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22.2</v>
      </c>
      <c r="K31" s="201">
        <v>4.4800000000000004</v>
      </c>
      <c r="L31" s="201">
        <v>263.95</v>
      </c>
      <c r="M31" s="201">
        <v>0.97</v>
      </c>
      <c r="N31" s="201">
        <v>1.25</v>
      </c>
      <c r="O31" s="201">
        <v>0</v>
      </c>
      <c r="P31" s="201">
        <v>1.47</v>
      </c>
      <c r="Q31" s="201">
        <v>2.17</v>
      </c>
      <c r="R31" s="201">
        <v>5.15</v>
      </c>
      <c r="S31" s="201">
        <v>4.24</v>
      </c>
      <c r="T31" s="201">
        <v>0</v>
      </c>
      <c r="U31" s="201">
        <v>2.14</v>
      </c>
      <c r="V31" s="201">
        <v>2.52</v>
      </c>
      <c r="W31" s="201">
        <v>0.47</v>
      </c>
      <c r="X31" s="201">
        <v>1.56</v>
      </c>
      <c r="Y31" s="201">
        <v>0</v>
      </c>
      <c r="Z31" s="201">
        <v>58.63</v>
      </c>
      <c r="AA31" s="201">
        <v>9.98</v>
      </c>
      <c r="AB31" s="201">
        <v>0</v>
      </c>
      <c r="AC31" s="201">
        <v>13.12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98.34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21.86</v>
      </c>
      <c r="K32" s="201">
        <v>4.4800000000000004</v>
      </c>
      <c r="L32" s="201">
        <v>263.95</v>
      </c>
      <c r="M32" s="201">
        <v>0.97</v>
      </c>
      <c r="N32" s="201">
        <v>1.25</v>
      </c>
      <c r="O32" s="201">
        <v>0</v>
      </c>
      <c r="P32" s="201">
        <v>1.47</v>
      </c>
      <c r="Q32" s="201">
        <v>2.13</v>
      </c>
      <c r="R32" s="201">
        <v>5.0999999999999996</v>
      </c>
      <c r="S32" s="201">
        <v>4.24</v>
      </c>
      <c r="T32" s="201">
        <v>0</v>
      </c>
      <c r="U32" s="201">
        <v>2.14</v>
      </c>
      <c r="V32" s="201">
        <v>2.52</v>
      </c>
      <c r="W32" s="201">
        <v>0.47</v>
      </c>
      <c r="X32" s="201">
        <v>1.56</v>
      </c>
      <c r="Y32" s="201">
        <v>0</v>
      </c>
      <c r="Z32" s="201">
        <v>58.63</v>
      </c>
      <c r="AA32" s="201">
        <v>9.98</v>
      </c>
      <c r="AB32" s="201">
        <v>0</v>
      </c>
      <c r="AC32" s="201">
        <v>13.12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98.34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21.86</v>
      </c>
      <c r="K33" s="201">
        <v>4.4800000000000004</v>
      </c>
      <c r="L33" s="201">
        <v>263.95</v>
      </c>
      <c r="M33" s="201">
        <v>0.97</v>
      </c>
      <c r="N33" s="201">
        <v>1.25</v>
      </c>
      <c r="O33" s="201">
        <v>0</v>
      </c>
      <c r="P33" s="201">
        <v>1.47</v>
      </c>
      <c r="Q33" s="201">
        <v>2.13</v>
      </c>
      <c r="R33" s="201">
        <v>5.0999999999999996</v>
      </c>
      <c r="S33" s="201">
        <v>4.24</v>
      </c>
      <c r="T33" s="201">
        <v>0</v>
      </c>
      <c r="U33" s="201">
        <v>2.3199999999999998</v>
      </c>
      <c r="V33" s="201">
        <v>2.52</v>
      </c>
      <c r="W33" s="201">
        <v>6.83</v>
      </c>
      <c r="X33" s="201">
        <v>21.36</v>
      </c>
      <c r="Y33" s="201">
        <v>0</v>
      </c>
      <c r="Z33" s="201">
        <v>58.63</v>
      </c>
      <c r="AA33" s="201">
        <v>9.98</v>
      </c>
      <c r="AB33" s="201">
        <v>0</v>
      </c>
      <c r="AC33" s="201">
        <v>13.12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98.34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21.86</v>
      </c>
      <c r="K34" s="201">
        <v>4.4800000000000004</v>
      </c>
      <c r="L34" s="201">
        <v>263.95</v>
      </c>
      <c r="M34" s="201">
        <v>0.97</v>
      </c>
      <c r="N34" s="201">
        <v>1.25</v>
      </c>
      <c r="O34" s="201">
        <v>0</v>
      </c>
      <c r="P34" s="201">
        <v>1.47</v>
      </c>
      <c r="Q34" s="201">
        <v>2.13</v>
      </c>
      <c r="R34" s="201">
        <v>5.0999999999999996</v>
      </c>
      <c r="S34" s="201">
        <v>4.24</v>
      </c>
      <c r="T34" s="201">
        <v>0</v>
      </c>
      <c r="U34" s="201">
        <v>2.3199999999999998</v>
      </c>
      <c r="V34" s="201">
        <v>2.52</v>
      </c>
      <c r="W34" s="201">
        <v>6.83</v>
      </c>
      <c r="X34" s="201">
        <v>21.36</v>
      </c>
      <c r="Y34" s="201">
        <v>0</v>
      </c>
      <c r="Z34" s="201">
        <v>58.63</v>
      </c>
      <c r="AA34" s="201">
        <v>9.98</v>
      </c>
      <c r="AB34" s="201">
        <v>0</v>
      </c>
      <c r="AC34" s="201">
        <v>13.12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98.34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21.86</v>
      </c>
      <c r="K35" s="201">
        <v>4.4800000000000004</v>
      </c>
      <c r="L35" s="201">
        <v>263.95</v>
      </c>
      <c r="M35" s="201">
        <v>0.97</v>
      </c>
      <c r="N35" s="201">
        <v>1.25</v>
      </c>
      <c r="O35" s="201">
        <v>0</v>
      </c>
      <c r="P35" s="201">
        <v>1.47</v>
      </c>
      <c r="Q35" s="201">
        <v>2.13</v>
      </c>
      <c r="R35" s="201">
        <v>5.0999999999999996</v>
      </c>
      <c r="S35" s="201">
        <v>4.24</v>
      </c>
      <c r="T35" s="201">
        <v>0</v>
      </c>
      <c r="U35" s="201">
        <v>2.3199999999999998</v>
      </c>
      <c r="V35" s="201">
        <v>2.52</v>
      </c>
      <c r="W35" s="201">
        <v>6.83</v>
      </c>
      <c r="X35" s="201">
        <v>21.36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13.12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98.34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21.86</v>
      </c>
      <c r="K36" s="201">
        <v>4.4800000000000004</v>
      </c>
      <c r="L36" s="201">
        <v>263.95</v>
      </c>
      <c r="M36" s="201">
        <v>0.97</v>
      </c>
      <c r="N36" s="201">
        <v>1.25</v>
      </c>
      <c r="O36" s="201">
        <v>0</v>
      </c>
      <c r="P36" s="201">
        <v>1.47</v>
      </c>
      <c r="Q36" s="201">
        <v>2.13</v>
      </c>
      <c r="R36" s="201">
        <v>5.0999999999999996</v>
      </c>
      <c r="S36" s="201">
        <v>4.24</v>
      </c>
      <c r="T36" s="201">
        <v>0</v>
      </c>
      <c r="U36" s="201">
        <v>2.3199999999999998</v>
      </c>
      <c r="V36" s="201">
        <v>2.52</v>
      </c>
      <c r="W36" s="201">
        <v>6.83</v>
      </c>
      <c r="X36" s="201">
        <v>21.36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13.12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98.34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21.86</v>
      </c>
      <c r="K37" s="201">
        <v>4.4800000000000004</v>
      </c>
      <c r="L37" s="201">
        <v>263.95</v>
      </c>
      <c r="M37" s="201">
        <v>0.97</v>
      </c>
      <c r="N37" s="201">
        <v>1.25</v>
      </c>
      <c r="O37" s="201">
        <v>0</v>
      </c>
      <c r="P37" s="201">
        <v>1.47</v>
      </c>
      <c r="Q37" s="201">
        <v>2.13</v>
      </c>
      <c r="R37" s="201">
        <v>5.0999999999999996</v>
      </c>
      <c r="S37" s="201">
        <v>4.24</v>
      </c>
      <c r="T37" s="201">
        <v>0</v>
      </c>
      <c r="U37" s="201">
        <v>2.3199999999999998</v>
      </c>
      <c r="V37" s="201">
        <v>2.52</v>
      </c>
      <c r="W37" s="201">
        <v>6.83</v>
      </c>
      <c r="X37" s="201">
        <v>21.36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13.12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21.86</v>
      </c>
      <c r="K38" s="201">
        <v>4.4800000000000004</v>
      </c>
      <c r="L38" s="201">
        <v>263.95</v>
      </c>
      <c r="M38" s="201">
        <v>0.97</v>
      </c>
      <c r="N38" s="201">
        <v>1.25</v>
      </c>
      <c r="O38" s="201">
        <v>0</v>
      </c>
      <c r="P38" s="201">
        <v>1.47</v>
      </c>
      <c r="Q38" s="201">
        <v>2.13</v>
      </c>
      <c r="R38" s="201">
        <v>5.0999999999999996</v>
      </c>
      <c r="S38" s="201">
        <v>4.24</v>
      </c>
      <c r="T38" s="201">
        <v>0</v>
      </c>
      <c r="U38" s="201">
        <v>2.3199999999999998</v>
      </c>
      <c r="V38" s="201">
        <v>2.52</v>
      </c>
      <c r="W38" s="201">
        <v>6.83</v>
      </c>
      <c r="X38" s="201">
        <v>21.36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13.12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161.41999999999999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20.32</v>
      </c>
      <c r="H39" s="201">
        <v>0</v>
      </c>
      <c r="I39" s="201">
        <v>0</v>
      </c>
      <c r="J39" s="201">
        <v>25.23</v>
      </c>
      <c r="K39" s="201">
        <v>4.4800000000000004</v>
      </c>
      <c r="L39" s="201">
        <v>263.95</v>
      </c>
      <c r="M39" s="201">
        <v>0.97</v>
      </c>
      <c r="N39" s="201">
        <v>1.85</v>
      </c>
      <c r="O39" s="201">
        <v>0</v>
      </c>
      <c r="P39" s="201">
        <v>1.57</v>
      </c>
      <c r="Q39" s="201">
        <v>2.8</v>
      </c>
      <c r="R39" s="201">
        <v>6.11</v>
      </c>
      <c r="S39" s="201">
        <v>4.24</v>
      </c>
      <c r="T39" s="201">
        <v>0</v>
      </c>
      <c r="U39" s="201">
        <v>2.3199999999999998</v>
      </c>
      <c r="V39" s="201">
        <v>2.52</v>
      </c>
      <c r="W39" s="201">
        <v>6.83</v>
      </c>
      <c r="X39" s="201">
        <v>21.36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13.12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20.32</v>
      </c>
      <c r="H40" s="201">
        <v>0</v>
      </c>
      <c r="I40" s="201">
        <v>0</v>
      </c>
      <c r="J40" s="201">
        <v>25.23</v>
      </c>
      <c r="K40" s="201">
        <v>4.4800000000000004</v>
      </c>
      <c r="L40" s="201">
        <v>263.95</v>
      </c>
      <c r="M40" s="201">
        <v>0.97</v>
      </c>
      <c r="N40" s="201">
        <v>1.24</v>
      </c>
      <c r="O40" s="201">
        <v>0</v>
      </c>
      <c r="P40" s="201">
        <v>1.47</v>
      </c>
      <c r="Q40" s="201">
        <v>2.8</v>
      </c>
      <c r="R40" s="201">
        <v>6.11</v>
      </c>
      <c r="S40" s="201">
        <v>4.24</v>
      </c>
      <c r="T40" s="201">
        <v>0</v>
      </c>
      <c r="U40" s="201">
        <v>2.3199999999999998</v>
      </c>
      <c r="V40" s="201">
        <v>2.52</v>
      </c>
      <c r="W40" s="201">
        <v>6.83</v>
      </c>
      <c r="X40" s="201">
        <v>21.36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13.12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20.32</v>
      </c>
      <c r="H41" s="201">
        <v>0</v>
      </c>
      <c r="I41" s="201">
        <v>0</v>
      </c>
      <c r="J41" s="201">
        <v>25.23</v>
      </c>
      <c r="K41" s="201">
        <v>4.4800000000000004</v>
      </c>
      <c r="L41" s="201">
        <v>263.95</v>
      </c>
      <c r="M41" s="201">
        <v>0.97</v>
      </c>
      <c r="N41" s="201">
        <v>1.24</v>
      </c>
      <c r="O41" s="201">
        <v>0</v>
      </c>
      <c r="P41" s="201">
        <v>1.47</v>
      </c>
      <c r="Q41" s="201">
        <v>2.8</v>
      </c>
      <c r="R41" s="201">
        <v>6.11</v>
      </c>
      <c r="S41" s="201">
        <v>4.24</v>
      </c>
      <c r="T41" s="201">
        <v>0</v>
      </c>
      <c r="U41" s="201">
        <v>2.3199999999999998</v>
      </c>
      <c r="V41" s="201">
        <v>2.52</v>
      </c>
      <c r="W41" s="201">
        <v>6.83</v>
      </c>
      <c r="X41" s="201">
        <v>21.36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13.12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20.32</v>
      </c>
      <c r="H42" s="201">
        <v>0</v>
      </c>
      <c r="I42" s="201">
        <v>0</v>
      </c>
      <c r="J42" s="201">
        <v>25.23</v>
      </c>
      <c r="K42" s="201">
        <v>4.4800000000000004</v>
      </c>
      <c r="L42" s="201">
        <v>263.95</v>
      </c>
      <c r="M42" s="201">
        <v>0.97</v>
      </c>
      <c r="N42" s="201">
        <v>1.24</v>
      </c>
      <c r="O42" s="201">
        <v>0</v>
      </c>
      <c r="P42" s="201">
        <v>1.47</v>
      </c>
      <c r="Q42" s="201">
        <v>2.8</v>
      </c>
      <c r="R42" s="201">
        <v>6.11</v>
      </c>
      <c r="S42" s="201">
        <v>4.24</v>
      </c>
      <c r="T42" s="201">
        <v>0</v>
      </c>
      <c r="U42" s="201">
        <v>2.3199999999999998</v>
      </c>
      <c r="V42" s="201">
        <v>2.52</v>
      </c>
      <c r="W42" s="201">
        <v>6.83</v>
      </c>
      <c r="X42" s="201">
        <v>21.36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13.12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20.32</v>
      </c>
      <c r="H43" s="201">
        <v>0</v>
      </c>
      <c r="I43" s="201">
        <v>0</v>
      </c>
      <c r="J43" s="201">
        <v>25.23</v>
      </c>
      <c r="K43" s="201">
        <v>4.4800000000000004</v>
      </c>
      <c r="L43" s="201">
        <v>263.95</v>
      </c>
      <c r="M43" s="201">
        <v>1.87</v>
      </c>
      <c r="N43" s="201">
        <v>1.24</v>
      </c>
      <c r="O43" s="201">
        <v>0</v>
      </c>
      <c r="P43" s="201">
        <v>1.47</v>
      </c>
      <c r="Q43" s="201">
        <v>2.8</v>
      </c>
      <c r="R43" s="201">
        <v>6.11</v>
      </c>
      <c r="S43" s="201">
        <v>4.24</v>
      </c>
      <c r="T43" s="201">
        <v>0</v>
      </c>
      <c r="U43" s="201">
        <v>2.29</v>
      </c>
      <c r="V43" s="201">
        <v>2.52</v>
      </c>
      <c r="W43" s="201">
        <v>6.83</v>
      </c>
      <c r="X43" s="201">
        <v>21.36</v>
      </c>
      <c r="Y43" s="201">
        <v>0</v>
      </c>
      <c r="Z43" s="201">
        <v>58.43</v>
      </c>
      <c r="AA43" s="201">
        <v>9.98</v>
      </c>
      <c r="AB43" s="201">
        <v>0</v>
      </c>
      <c r="AC43" s="201">
        <v>13.12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20.32</v>
      </c>
      <c r="H44" s="201">
        <v>0</v>
      </c>
      <c r="I44" s="201">
        <v>0</v>
      </c>
      <c r="J44" s="201">
        <v>25.23</v>
      </c>
      <c r="K44" s="201">
        <v>4.4800000000000004</v>
      </c>
      <c r="L44" s="201">
        <v>263.95</v>
      </c>
      <c r="M44" s="201">
        <v>0.98</v>
      </c>
      <c r="N44" s="201">
        <v>1.24</v>
      </c>
      <c r="O44" s="201">
        <v>0</v>
      </c>
      <c r="P44" s="201">
        <v>1.47</v>
      </c>
      <c r="Q44" s="201">
        <v>2.8</v>
      </c>
      <c r="R44" s="201">
        <v>6.11</v>
      </c>
      <c r="S44" s="201">
        <v>4.24</v>
      </c>
      <c r="T44" s="201">
        <v>0</v>
      </c>
      <c r="U44" s="201">
        <v>2.29</v>
      </c>
      <c r="V44" s="201">
        <v>2.52</v>
      </c>
      <c r="W44" s="201">
        <v>6.83</v>
      </c>
      <c r="X44" s="201">
        <v>21.36</v>
      </c>
      <c r="Y44" s="201">
        <v>0</v>
      </c>
      <c r="Z44" s="201">
        <v>58.43</v>
      </c>
      <c r="AA44" s="201">
        <v>9.98</v>
      </c>
      <c r="AB44" s="201">
        <v>0</v>
      </c>
      <c r="AC44" s="201">
        <v>13.12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20.32</v>
      </c>
      <c r="H45" s="201">
        <v>0</v>
      </c>
      <c r="I45" s="201">
        <v>0</v>
      </c>
      <c r="J45" s="201">
        <v>25.23</v>
      </c>
      <c r="K45" s="201">
        <v>4.4800000000000004</v>
      </c>
      <c r="L45" s="201">
        <v>263.95</v>
      </c>
      <c r="M45" s="201">
        <v>0.98</v>
      </c>
      <c r="N45" s="201">
        <v>1.24</v>
      </c>
      <c r="O45" s="201">
        <v>0</v>
      </c>
      <c r="P45" s="201">
        <v>1.47</v>
      </c>
      <c r="Q45" s="201">
        <v>2.8</v>
      </c>
      <c r="R45" s="201">
        <v>6.11</v>
      </c>
      <c r="S45" s="201">
        <v>4.24</v>
      </c>
      <c r="T45" s="201">
        <v>0</v>
      </c>
      <c r="U45" s="201">
        <v>2.29</v>
      </c>
      <c r="V45" s="201">
        <v>2.52</v>
      </c>
      <c r="W45" s="201">
        <v>0.47</v>
      </c>
      <c r="X45" s="201">
        <v>1.56</v>
      </c>
      <c r="Y45" s="201">
        <v>0</v>
      </c>
      <c r="Z45" s="201">
        <v>58.63</v>
      </c>
      <c r="AA45" s="201">
        <v>13.38</v>
      </c>
      <c r="AB45" s="201">
        <v>0</v>
      </c>
      <c r="AC45" s="201">
        <v>13.12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20.32</v>
      </c>
      <c r="H46" s="201">
        <v>0</v>
      </c>
      <c r="I46" s="201">
        <v>0</v>
      </c>
      <c r="J46" s="201">
        <v>25.23</v>
      </c>
      <c r="K46" s="201">
        <v>4.4800000000000004</v>
      </c>
      <c r="L46" s="201">
        <v>263.95</v>
      </c>
      <c r="M46" s="201">
        <v>0.98</v>
      </c>
      <c r="N46" s="201">
        <v>1.24</v>
      </c>
      <c r="O46" s="201">
        <v>0</v>
      </c>
      <c r="P46" s="201">
        <v>1.47</v>
      </c>
      <c r="Q46" s="201">
        <v>2.8</v>
      </c>
      <c r="R46" s="201">
        <v>6.11</v>
      </c>
      <c r="S46" s="201">
        <v>4.24</v>
      </c>
      <c r="T46" s="201">
        <v>0</v>
      </c>
      <c r="U46" s="201">
        <v>2.29</v>
      </c>
      <c r="V46" s="201">
        <v>2.52</v>
      </c>
      <c r="W46" s="201">
        <v>0.47</v>
      </c>
      <c r="X46" s="201">
        <v>1.56</v>
      </c>
      <c r="Y46" s="201">
        <v>0</v>
      </c>
      <c r="Z46" s="201">
        <v>58.63</v>
      </c>
      <c r="AA46" s="201">
        <v>13.38</v>
      </c>
      <c r="AB46" s="201">
        <v>0</v>
      </c>
      <c r="AC46" s="201">
        <v>13.12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20.32</v>
      </c>
      <c r="H47" s="201">
        <v>0</v>
      </c>
      <c r="I47" s="201">
        <v>0</v>
      </c>
      <c r="J47" s="201">
        <v>24.89</v>
      </c>
      <c r="K47" s="201">
        <v>4.4800000000000004</v>
      </c>
      <c r="L47" s="201">
        <v>263.95</v>
      </c>
      <c r="M47" s="201">
        <v>0.98</v>
      </c>
      <c r="N47" s="201">
        <v>1.24</v>
      </c>
      <c r="O47" s="201">
        <v>0</v>
      </c>
      <c r="P47" s="201">
        <v>1.47</v>
      </c>
      <c r="Q47" s="201">
        <v>2.8</v>
      </c>
      <c r="R47" s="201">
        <v>6.11</v>
      </c>
      <c r="S47" s="201">
        <v>4.24</v>
      </c>
      <c r="T47" s="201">
        <v>0</v>
      </c>
      <c r="U47" s="201">
        <v>2.29</v>
      </c>
      <c r="V47" s="201">
        <v>2.52</v>
      </c>
      <c r="W47" s="201">
        <v>0.56000000000000005</v>
      </c>
      <c r="X47" s="201">
        <v>1.56</v>
      </c>
      <c r="Y47" s="201">
        <v>0</v>
      </c>
      <c r="Z47" s="201">
        <v>58.63</v>
      </c>
      <c r="AA47" s="201">
        <v>13.38</v>
      </c>
      <c r="AB47" s="201">
        <v>0</v>
      </c>
      <c r="AC47" s="201">
        <v>13.12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20.32</v>
      </c>
      <c r="H48" s="201">
        <v>0</v>
      </c>
      <c r="I48" s="201">
        <v>0</v>
      </c>
      <c r="J48" s="201">
        <v>24.89</v>
      </c>
      <c r="K48" s="201">
        <v>4.47</v>
      </c>
      <c r="L48" s="201">
        <v>263.95</v>
      </c>
      <c r="M48" s="201">
        <v>0.98</v>
      </c>
      <c r="N48" s="201">
        <v>1.24</v>
      </c>
      <c r="O48" s="201">
        <v>0</v>
      </c>
      <c r="P48" s="201">
        <v>1.47</v>
      </c>
      <c r="Q48" s="201">
        <v>2.8</v>
      </c>
      <c r="R48" s="201">
        <v>6.11</v>
      </c>
      <c r="S48" s="201">
        <v>4.24</v>
      </c>
      <c r="T48" s="201">
        <v>0</v>
      </c>
      <c r="U48" s="201">
        <v>2.29</v>
      </c>
      <c r="V48" s="201">
        <v>2.52</v>
      </c>
      <c r="W48" s="201">
        <v>0.47</v>
      </c>
      <c r="X48" s="201">
        <v>1.56</v>
      </c>
      <c r="Y48" s="201">
        <v>0</v>
      </c>
      <c r="Z48" s="201">
        <v>58.63</v>
      </c>
      <c r="AA48" s="201">
        <v>13.38</v>
      </c>
      <c r="AB48" s="201">
        <v>0</v>
      </c>
      <c r="AC48" s="201">
        <v>13.12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20.32</v>
      </c>
      <c r="H49" s="201">
        <v>0</v>
      </c>
      <c r="I49" s="201">
        <v>0</v>
      </c>
      <c r="J49" s="201">
        <v>24.89</v>
      </c>
      <c r="K49" s="201">
        <v>4.47</v>
      </c>
      <c r="L49" s="201">
        <v>263.95</v>
      </c>
      <c r="M49" s="201">
        <v>0.98</v>
      </c>
      <c r="N49" s="201">
        <v>1.24</v>
      </c>
      <c r="O49" s="201">
        <v>0</v>
      </c>
      <c r="P49" s="201">
        <v>1.47</v>
      </c>
      <c r="Q49" s="201">
        <v>2.78</v>
      </c>
      <c r="R49" s="201">
        <v>6.11</v>
      </c>
      <c r="S49" s="201">
        <v>4.21</v>
      </c>
      <c r="T49" s="201">
        <v>0</v>
      </c>
      <c r="U49" s="201">
        <v>2.29</v>
      </c>
      <c r="V49" s="201">
        <v>2.52</v>
      </c>
      <c r="W49" s="201">
        <v>0.47</v>
      </c>
      <c r="X49" s="201">
        <v>1.56</v>
      </c>
      <c r="Y49" s="201">
        <v>0</v>
      </c>
      <c r="Z49" s="201">
        <v>58.63</v>
      </c>
      <c r="AA49" s="201">
        <v>9.98</v>
      </c>
      <c r="AB49" s="201">
        <v>0</v>
      </c>
      <c r="AC49" s="201">
        <v>13.12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20.32</v>
      </c>
      <c r="H50" s="201">
        <v>0</v>
      </c>
      <c r="I50" s="201">
        <v>0</v>
      </c>
      <c r="J50" s="201">
        <v>24.89</v>
      </c>
      <c r="K50" s="201">
        <v>4.47</v>
      </c>
      <c r="L50" s="201">
        <v>263.95</v>
      </c>
      <c r="M50" s="201">
        <v>0.98</v>
      </c>
      <c r="N50" s="201">
        <v>1.24</v>
      </c>
      <c r="O50" s="201">
        <v>0</v>
      </c>
      <c r="P50" s="201">
        <v>1.47</v>
      </c>
      <c r="Q50" s="201">
        <v>2.78</v>
      </c>
      <c r="R50" s="201">
        <v>6.11</v>
      </c>
      <c r="S50" s="201">
        <v>4.21</v>
      </c>
      <c r="T50" s="201">
        <v>0</v>
      </c>
      <c r="U50" s="201">
        <v>2.29</v>
      </c>
      <c r="V50" s="201">
        <v>2.52</v>
      </c>
      <c r="W50" s="201">
        <v>0.47</v>
      </c>
      <c r="X50" s="201">
        <v>1.56</v>
      </c>
      <c r="Y50" s="201">
        <v>0</v>
      </c>
      <c r="Z50" s="201">
        <v>58.63</v>
      </c>
      <c r="AA50" s="201">
        <v>9.98</v>
      </c>
      <c r="AB50" s="201">
        <v>0</v>
      </c>
      <c r="AC50" s="201">
        <v>13.12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20.32</v>
      </c>
      <c r="H51" s="201">
        <v>0</v>
      </c>
      <c r="I51" s="201">
        <v>0</v>
      </c>
      <c r="J51" s="201">
        <v>24.89</v>
      </c>
      <c r="K51" s="201">
        <v>4.47</v>
      </c>
      <c r="L51" s="201">
        <v>263.95</v>
      </c>
      <c r="M51" s="201">
        <v>0.98</v>
      </c>
      <c r="N51" s="201">
        <v>1.24</v>
      </c>
      <c r="O51" s="201">
        <v>0</v>
      </c>
      <c r="P51" s="201">
        <v>1.47</v>
      </c>
      <c r="Q51" s="201">
        <v>2.76</v>
      </c>
      <c r="R51" s="201">
        <v>6.02</v>
      </c>
      <c r="S51" s="201">
        <v>4.24</v>
      </c>
      <c r="T51" s="201">
        <v>0</v>
      </c>
      <c r="U51" s="201">
        <v>2.29</v>
      </c>
      <c r="V51" s="201">
        <v>0.22</v>
      </c>
      <c r="W51" s="201">
        <v>0.47</v>
      </c>
      <c r="X51" s="201">
        <v>1.56</v>
      </c>
      <c r="Y51" s="201">
        <v>0</v>
      </c>
      <c r="Z51" s="201">
        <v>58.63</v>
      </c>
      <c r="AA51" s="201">
        <v>9.98</v>
      </c>
      <c r="AB51" s="201">
        <v>0</v>
      </c>
      <c r="AC51" s="201">
        <v>13.12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20.32</v>
      </c>
      <c r="H52" s="201">
        <v>0</v>
      </c>
      <c r="I52" s="201">
        <v>0</v>
      </c>
      <c r="J52" s="201">
        <v>24.89</v>
      </c>
      <c r="K52" s="201">
        <v>4.47</v>
      </c>
      <c r="L52" s="201">
        <v>263.95</v>
      </c>
      <c r="M52" s="201">
        <v>0.98</v>
      </c>
      <c r="N52" s="201">
        <v>1.24</v>
      </c>
      <c r="O52" s="201">
        <v>0</v>
      </c>
      <c r="P52" s="201">
        <v>1.47</v>
      </c>
      <c r="Q52" s="201">
        <v>2.84</v>
      </c>
      <c r="R52" s="201">
        <v>6.25</v>
      </c>
      <c r="S52" s="201">
        <v>4.24</v>
      </c>
      <c r="T52" s="201">
        <v>0</v>
      </c>
      <c r="U52" s="201">
        <v>2.29</v>
      </c>
      <c r="V52" s="201">
        <v>0.22</v>
      </c>
      <c r="W52" s="201">
        <v>0.47</v>
      </c>
      <c r="X52" s="201">
        <v>1.56</v>
      </c>
      <c r="Y52" s="201">
        <v>0</v>
      </c>
      <c r="Z52" s="201">
        <v>59.06</v>
      </c>
      <c r="AA52" s="201">
        <v>19.88</v>
      </c>
      <c r="AB52" s="201">
        <v>0</v>
      </c>
      <c r="AC52" s="201">
        <v>13.12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20.32</v>
      </c>
      <c r="H53" s="201">
        <v>0</v>
      </c>
      <c r="I53" s="201">
        <v>0</v>
      </c>
      <c r="J53" s="201">
        <v>24.89</v>
      </c>
      <c r="K53" s="201">
        <v>4.54</v>
      </c>
      <c r="L53" s="201">
        <v>261.58999999999997</v>
      </c>
      <c r="M53" s="201">
        <v>0.98</v>
      </c>
      <c r="N53" s="201">
        <v>1.24</v>
      </c>
      <c r="O53" s="201">
        <v>0</v>
      </c>
      <c r="P53" s="201">
        <v>1.47</v>
      </c>
      <c r="Q53" s="201">
        <v>2.84</v>
      </c>
      <c r="R53" s="201">
        <v>6.25</v>
      </c>
      <c r="S53" s="201">
        <v>4.24</v>
      </c>
      <c r="T53" s="201">
        <v>0</v>
      </c>
      <c r="U53" s="201">
        <v>2.29</v>
      </c>
      <c r="V53" s="201">
        <v>0.22</v>
      </c>
      <c r="W53" s="201">
        <v>0.47</v>
      </c>
      <c r="X53" s="201">
        <v>1.56</v>
      </c>
      <c r="Y53" s="201">
        <v>0</v>
      </c>
      <c r="Z53" s="201">
        <v>58.63</v>
      </c>
      <c r="AA53" s="201">
        <v>19.93</v>
      </c>
      <c r="AB53" s="201">
        <v>0</v>
      </c>
      <c r="AC53" s="201">
        <v>13.12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20.32</v>
      </c>
      <c r="H54" s="201">
        <v>0</v>
      </c>
      <c r="I54" s="201">
        <v>0</v>
      </c>
      <c r="J54" s="201">
        <v>24.89</v>
      </c>
      <c r="K54" s="201">
        <v>4.54</v>
      </c>
      <c r="L54" s="201">
        <v>261.58999999999997</v>
      </c>
      <c r="M54" s="201">
        <v>0.98</v>
      </c>
      <c r="N54" s="201">
        <v>1.24</v>
      </c>
      <c r="O54" s="201">
        <v>0</v>
      </c>
      <c r="P54" s="201">
        <v>1.47</v>
      </c>
      <c r="Q54" s="201">
        <v>2.84</v>
      </c>
      <c r="R54" s="201">
        <v>6.25</v>
      </c>
      <c r="S54" s="201">
        <v>4.24</v>
      </c>
      <c r="T54" s="201">
        <v>0</v>
      </c>
      <c r="U54" s="201">
        <v>2.29</v>
      </c>
      <c r="V54" s="201">
        <v>0.22</v>
      </c>
      <c r="W54" s="201">
        <v>0.47</v>
      </c>
      <c r="X54" s="201">
        <v>1.56</v>
      </c>
      <c r="Y54" s="201">
        <v>0</v>
      </c>
      <c r="Z54" s="201">
        <v>58.63</v>
      </c>
      <c r="AA54" s="201">
        <v>19.93</v>
      </c>
      <c r="AB54" s="201">
        <v>0</v>
      </c>
      <c r="AC54" s="201">
        <v>13.12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20.32</v>
      </c>
      <c r="H55" s="201">
        <v>0</v>
      </c>
      <c r="I55" s="201">
        <v>0</v>
      </c>
      <c r="J55" s="201">
        <v>24.89</v>
      </c>
      <c r="K55" s="201">
        <v>4.7699999999999996</v>
      </c>
      <c r="L55" s="201">
        <v>261.58999999999997</v>
      </c>
      <c r="M55" s="201">
        <v>0.98</v>
      </c>
      <c r="N55" s="201">
        <v>1.24</v>
      </c>
      <c r="O55" s="201">
        <v>0</v>
      </c>
      <c r="P55" s="201">
        <v>1.47</v>
      </c>
      <c r="Q55" s="201">
        <v>3.36</v>
      </c>
      <c r="R55" s="201">
        <v>7.13</v>
      </c>
      <c r="S55" s="201">
        <v>4.72</v>
      </c>
      <c r="T55" s="201">
        <v>0</v>
      </c>
      <c r="U55" s="201">
        <v>2.29</v>
      </c>
      <c r="V55" s="201">
        <v>0.22</v>
      </c>
      <c r="W55" s="201">
        <v>0.47</v>
      </c>
      <c r="X55" s="201">
        <v>1.56</v>
      </c>
      <c r="Y55" s="201">
        <v>0</v>
      </c>
      <c r="Z55" s="201">
        <v>58.63</v>
      </c>
      <c r="AA55" s="201">
        <v>19.93</v>
      </c>
      <c r="AB55" s="201">
        <v>0</v>
      </c>
      <c r="AC55" s="201">
        <v>13.12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20.32</v>
      </c>
      <c r="H56" s="201">
        <v>0</v>
      </c>
      <c r="I56" s="201">
        <v>0</v>
      </c>
      <c r="J56" s="201">
        <v>24.89</v>
      </c>
      <c r="K56" s="201">
        <v>4.76</v>
      </c>
      <c r="L56" s="201">
        <v>261.58999999999997</v>
      </c>
      <c r="M56" s="201">
        <v>0.98</v>
      </c>
      <c r="N56" s="201">
        <v>1.24</v>
      </c>
      <c r="O56" s="201">
        <v>0</v>
      </c>
      <c r="P56" s="201">
        <v>1.47</v>
      </c>
      <c r="Q56" s="201">
        <v>3.36</v>
      </c>
      <c r="R56" s="201">
        <v>7.13</v>
      </c>
      <c r="S56" s="201">
        <v>4.72</v>
      </c>
      <c r="T56" s="201">
        <v>0</v>
      </c>
      <c r="U56" s="201">
        <v>2.29</v>
      </c>
      <c r="V56" s="201">
        <v>0.22</v>
      </c>
      <c r="W56" s="201">
        <v>0.47</v>
      </c>
      <c r="X56" s="201">
        <v>1.56</v>
      </c>
      <c r="Y56" s="201">
        <v>0</v>
      </c>
      <c r="Z56" s="201">
        <v>58.63</v>
      </c>
      <c r="AA56" s="201">
        <v>19.93</v>
      </c>
      <c r="AB56" s="201">
        <v>0</v>
      </c>
      <c r="AC56" s="201">
        <v>13.12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20.32</v>
      </c>
      <c r="H57" s="201">
        <v>0</v>
      </c>
      <c r="I57" s="201">
        <v>0</v>
      </c>
      <c r="J57" s="201">
        <v>24.89</v>
      </c>
      <c r="K57" s="201">
        <v>4.5599999999999996</v>
      </c>
      <c r="L57" s="201">
        <v>261.58999999999997</v>
      </c>
      <c r="M57" s="201">
        <v>0.98</v>
      </c>
      <c r="N57" s="201">
        <v>1.24</v>
      </c>
      <c r="O57" s="201">
        <v>0</v>
      </c>
      <c r="P57" s="201">
        <v>1.47</v>
      </c>
      <c r="Q57" s="201">
        <v>2.84</v>
      </c>
      <c r="R57" s="201">
        <v>6.25</v>
      </c>
      <c r="S57" s="201">
        <v>4.24</v>
      </c>
      <c r="T57" s="201">
        <v>0</v>
      </c>
      <c r="U57" s="201">
        <v>2.98</v>
      </c>
      <c r="V57" s="201">
        <v>0.22</v>
      </c>
      <c r="W57" s="201">
        <v>0.47</v>
      </c>
      <c r="X57" s="201">
        <v>1.56</v>
      </c>
      <c r="Y57" s="201">
        <v>0</v>
      </c>
      <c r="Z57" s="201">
        <v>58.63</v>
      </c>
      <c r="AA57" s="201">
        <v>19.93</v>
      </c>
      <c r="AB57" s="201">
        <v>0</v>
      </c>
      <c r="AC57" s="201">
        <v>13.12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20.32</v>
      </c>
      <c r="H58" s="201">
        <v>0</v>
      </c>
      <c r="I58" s="201">
        <v>0</v>
      </c>
      <c r="J58" s="201">
        <v>24.89</v>
      </c>
      <c r="K58" s="201">
        <v>0.32</v>
      </c>
      <c r="L58" s="201">
        <v>261.58999999999997</v>
      </c>
      <c r="M58" s="201">
        <v>0.98</v>
      </c>
      <c r="N58" s="201">
        <v>1.24</v>
      </c>
      <c r="O58" s="201">
        <v>0</v>
      </c>
      <c r="P58" s="201">
        <v>1.47</v>
      </c>
      <c r="Q58" s="201">
        <v>2.84</v>
      </c>
      <c r="R58" s="201">
        <v>6.25</v>
      </c>
      <c r="S58" s="201">
        <v>4.24</v>
      </c>
      <c r="T58" s="201">
        <v>0</v>
      </c>
      <c r="U58" s="201">
        <v>2.98</v>
      </c>
      <c r="V58" s="201">
        <v>0.22</v>
      </c>
      <c r="W58" s="201">
        <v>0.47</v>
      </c>
      <c r="X58" s="201">
        <v>1.56</v>
      </c>
      <c r="Y58" s="201">
        <v>0</v>
      </c>
      <c r="Z58" s="201">
        <v>58.63</v>
      </c>
      <c r="AA58" s="201">
        <v>19.940000000000001</v>
      </c>
      <c r="AB58" s="201">
        <v>0</v>
      </c>
      <c r="AC58" s="201">
        <v>13.12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20.32</v>
      </c>
      <c r="H59" s="201">
        <v>0</v>
      </c>
      <c r="I59" s="201">
        <v>0</v>
      </c>
      <c r="J59" s="201">
        <v>24.55</v>
      </c>
      <c r="K59" s="201">
        <v>0.32</v>
      </c>
      <c r="L59" s="201">
        <v>261.58999999999997</v>
      </c>
      <c r="M59" s="201">
        <v>0.98</v>
      </c>
      <c r="N59" s="201">
        <v>1.24</v>
      </c>
      <c r="O59" s="201">
        <v>0</v>
      </c>
      <c r="P59" s="201">
        <v>1.47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2.98</v>
      </c>
      <c r="V59" s="201">
        <v>0.22</v>
      </c>
      <c r="W59" s="201">
        <v>0.47</v>
      </c>
      <c r="X59" s="201">
        <v>1.56</v>
      </c>
      <c r="Y59" s="201">
        <v>0</v>
      </c>
      <c r="Z59" s="201">
        <v>4.87</v>
      </c>
      <c r="AA59" s="201">
        <v>0.94</v>
      </c>
      <c r="AB59" s="201">
        <v>0</v>
      </c>
      <c r="AC59" s="201">
        <v>13.12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20.32</v>
      </c>
      <c r="H60" s="201">
        <v>0</v>
      </c>
      <c r="I60" s="201">
        <v>0</v>
      </c>
      <c r="J60" s="201">
        <v>24.55</v>
      </c>
      <c r="K60" s="201">
        <v>0.32</v>
      </c>
      <c r="L60" s="201">
        <v>261.58999999999997</v>
      </c>
      <c r="M60" s="201">
        <v>0.98</v>
      </c>
      <c r="N60" s="201">
        <v>1.24</v>
      </c>
      <c r="O60" s="201">
        <v>0</v>
      </c>
      <c r="P60" s="201">
        <v>1.47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2.98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0.94</v>
      </c>
      <c r="AB60" s="201">
        <v>0</v>
      </c>
      <c r="AC60" s="201">
        <v>13.12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20.32</v>
      </c>
      <c r="H61" s="201">
        <v>0</v>
      </c>
      <c r="I61" s="201">
        <v>0</v>
      </c>
      <c r="J61" s="201">
        <v>24.55</v>
      </c>
      <c r="K61" s="201">
        <v>0.32</v>
      </c>
      <c r="L61" s="201">
        <v>263.95999999999998</v>
      </c>
      <c r="M61" s="201">
        <v>0.98</v>
      </c>
      <c r="N61" s="201">
        <v>1.24</v>
      </c>
      <c r="O61" s="201">
        <v>0</v>
      </c>
      <c r="P61" s="201">
        <v>1.47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2.98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13.12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20.32</v>
      </c>
      <c r="H62" s="201">
        <v>0</v>
      </c>
      <c r="I62" s="201">
        <v>0</v>
      </c>
      <c r="J62" s="201">
        <v>24.55</v>
      </c>
      <c r="K62" s="201">
        <v>0.32</v>
      </c>
      <c r="L62" s="201">
        <v>263.95</v>
      </c>
      <c r="M62" s="201">
        <v>0.98</v>
      </c>
      <c r="N62" s="201">
        <v>1.24</v>
      </c>
      <c r="O62" s="201">
        <v>0</v>
      </c>
      <c r="P62" s="201">
        <v>1.47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2.98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13.12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20.32</v>
      </c>
      <c r="H63" s="201">
        <v>0</v>
      </c>
      <c r="I63" s="201">
        <v>0</v>
      </c>
      <c r="J63" s="201">
        <v>24.55</v>
      </c>
      <c r="K63" s="201">
        <v>0.32</v>
      </c>
      <c r="L63" s="201">
        <v>196.35</v>
      </c>
      <c r="M63" s="201">
        <v>0.98</v>
      </c>
      <c r="N63" s="201">
        <v>1.24</v>
      </c>
      <c r="O63" s="201">
        <v>0</v>
      </c>
      <c r="P63" s="201">
        <v>1.47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2.98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13.12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0.32</v>
      </c>
      <c r="L64" s="201">
        <v>128.74</v>
      </c>
      <c r="M64" s="201">
        <v>0.98</v>
      </c>
      <c r="N64" s="201">
        <v>1.24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2.98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13.12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0.32</v>
      </c>
      <c r="L65" s="201">
        <v>128.74</v>
      </c>
      <c r="M65" s="201">
        <v>0.98</v>
      </c>
      <c r="N65" s="201">
        <v>1.24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2.98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13.12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0.32</v>
      </c>
      <c r="L66" s="201">
        <v>128.74</v>
      </c>
      <c r="M66" s="201">
        <v>0.98</v>
      </c>
      <c r="N66" s="201">
        <v>1.24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2.98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13.12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0.32</v>
      </c>
      <c r="L67" s="201">
        <v>128.74</v>
      </c>
      <c r="M67" s="201">
        <v>0.98</v>
      </c>
      <c r="N67" s="201">
        <v>1.24</v>
      </c>
      <c r="O67" s="201">
        <v>0</v>
      </c>
      <c r="P67" s="201">
        <v>1.47</v>
      </c>
      <c r="Q67" s="201">
        <v>0.23</v>
      </c>
      <c r="R67" s="201">
        <v>0.45</v>
      </c>
      <c r="S67" s="201">
        <v>0.28000000000000003</v>
      </c>
      <c r="T67" s="201">
        <v>0</v>
      </c>
      <c r="U67" s="201">
        <v>2.98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13.12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0.32</v>
      </c>
      <c r="L68" s="201">
        <v>128.74</v>
      </c>
      <c r="M68" s="201">
        <v>0.98</v>
      </c>
      <c r="N68" s="201">
        <v>1.24</v>
      </c>
      <c r="O68" s="201">
        <v>0</v>
      </c>
      <c r="P68" s="201">
        <v>1.47</v>
      </c>
      <c r="Q68" s="201">
        <v>0.23</v>
      </c>
      <c r="R68" s="201">
        <v>0.45</v>
      </c>
      <c r="S68" s="201">
        <v>0.28000000000000003</v>
      </c>
      <c r="T68" s="201">
        <v>0</v>
      </c>
      <c r="U68" s="201">
        <v>2.98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13.12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0.32</v>
      </c>
      <c r="L69" s="201">
        <v>128.74</v>
      </c>
      <c r="M69" s="201">
        <v>0.98</v>
      </c>
      <c r="N69" s="201">
        <v>1.24</v>
      </c>
      <c r="O69" s="201">
        <v>0</v>
      </c>
      <c r="P69" s="201">
        <v>1.47</v>
      </c>
      <c r="Q69" s="201">
        <v>0.23</v>
      </c>
      <c r="R69" s="201">
        <v>0.45</v>
      </c>
      <c r="S69" s="201">
        <v>0.28000000000000003</v>
      </c>
      <c r="T69" s="201">
        <v>0</v>
      </c>
      <c r="U69" s="201">
        <v>2.98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13.12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0.32</v>
      </c>
      <c r="L70" s="201">
        <v>128.74</v>
      </c>
      <c r="M70" s="201">
        <v>0.98</v>
      </c>
      <c r="N70" s="201">
        <v>1.24</v>
      </c>
      <c r="O70" s="201">
        <v>0</v>
      </c>
      <c r="P70" s="201">
        <v>1.47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2.98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13.12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0.32</v>
      </c>
      <c r="L71" s="201">
        <v>128.74</v>
      </c>
      <c r="M71" s="201">
        <v>0.98</v>
      </c>
      <c r="N71" s="201">
        <v>1.24</v>
      </c>
      <c r="O71" s="201">
        <v>0</v>
      </c>
      <c r="P71" s="201">
        <v>1.47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2.98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13.12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0.32</v>
      </c>
      <c r="L72" s="201">
        <v>181.3</v>
      </c>
      <c r="M72" s="201">
        <v>0.98</v>
      </c>
      <c r="N72" s="201">
        <v>1.24</v>
      </c>
      <c r="O72" s="201">
        <v>0</v>
      </c>
      <c r="P72" s="201">
        <v>1.47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2.98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13.12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0.32</v>
      </c>
      <c r="L73" s="201">
        <v>203.64</v>
      </c>
      <c r="M73" s="201">
        <v>0.98</v>
      </c>
      <c r="N73" s="201">
        <v>1.24</v>
      </c>
      <c r="O73" s="201">
        <v>0</v>
      </c>
      <c r="P73" s="201">
        <v>1.47</v>
      </c>
      <c r="Q73" s="201">
        <v>0.23</v>
      </c>
      <c r="R73" s="201">
        <v>0.45</v>
      </c>
      <c r="S73" s="201">
        <v>0.28000000000000003</v>
      </c>
      <c r="T73" s="201">
        <v>0</v>
      </c>
      <c r="U73" s="201">
        <v>2.98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2.67</v>
      </c>
      <c r="AA73" s="201">
        <v>0.94</v>
      </c>
      <c r="AB73" s="201">
        <v>0</v>
      </c>
      <c r="AC73" s="201">
        <v>13.12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0.32</v>
      </c>
      <c r="L74" s="201">
        <v>203.64</v>
      </c>
      <c r="M74" s="201">
        <v>0.98</v>
      </c>
      <c r="N74" s="201">
        <v>1.24</v>
      </c>
      <c r="O74" s="201">
        <v>0</v>
      </c>
      <c r="P74" s="201">
        <v>1.47</v>
      </c>
      <c r="Q74" s="201">
        <v>0.23</v>
      </c>
      <c r="R74" s="201">
        <v>0.45</v>
      </c>
      <c r="S74" s="201">
        <v>0.28000000000000003</v>
      </c>
      <c r="T74" s="201">
        <v>0</v>
      </c>
      <c r="U74" s="201">
        <v>2.98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2.67</v>
      </c>
      <c r="AA74" s="201">
        <v>0.94</v>
      </c>
      <c r="AB74" s="201">
        <v>0</v>
      </c>
      <c r="AC74" s="201">
        <v>13.12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0.32</v>
      </c>
      <c r="L75" s="201">
        <v>164.29</v>
      </c>
      <c r="M75" s="201">
        <v>0.98</v>
      </c>
      <c r="N75" s="201">
        <v>1.24</v>
      </c>
      <c r="O75" s="201">
        <v>0</v>
      </c>
      <c r="P75" s="201">
        <v>1.47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2.98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2.67</v>
      </c>
      <c r="AA75" s="201">
        <v>0.94</v>
      </c>
      <c r="AB75" s="201">
        <v>0</v>
      </c>
      <c r="AC75" s="201">
        <v>13.12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0.32</v>
      </c>
      <c r="L76" s="201">
        <v>88.52</v>
      </c>
      <c r="M76" s="201">
        <v>0.98</v>
      </c>
      <c r="N76" s="201">
        <v>1.24</v>
      </c>
      <c r="O76" s="201">
        <v>0</v>
      </c>
      <c r="P76" s="201">
        <v>1.47</v>
      </c>
      <c r="Q76" s="201">
        <v>0.23</v>
      </c>
      <c r="R76" s="201">
        <v>0.45</v>
      </c>
      <c r="S76" s="201">
        <v>0.28000000000000003</v>
      </c>
      <c r="T76" s="201">
        <v>0</v>
      </c>
      <c r="U76" s="201">
        <v>2.98</v>
      </c>
      <c r="V76" s="201">
        <v>0.22</v>
      </c>
      <c r="W76" s="201">
        <v>0.37</v>
      </c>
      <c r="X76" s="201">
        <v>1.56</v>
      </c>
      <c r="Y76" s="201">
        <v>0</v>
      </c>
      <c r="Z76" s="201">
        <v>2.67</v>
      </c>
      <c r="AA76" s="201">
        <v>0.94</v>
      </c>
      <c r="AB76" s="201">
        <v>0</v>
      </c>
      <c r="AC76" s="201">
        <v>13.12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0</v>
      </c>
      <c r="M77" s="201">
        <v>0.98</v>
      </c>
      <c r="N77" s="201">
        <v>1.24</v>
      </c>
      <c r="O77" s="201">
        <v>0</v>
      </c>
      <c r="P77" s="201">
        <v>1.47</v>
      </c>
      <c r="Q77" s="201">
        <v>0.23</v>
      </c>
      <c r="R77" s="201">
        <v>0.45</v>
      </c>
      <c r="S77" s="201">
        <v>0.28000000000000003</v>
      </c>
      <c r="T77" s="201">
        <v>0</v>
      </c>
      <c r="U77" s="201">
        <v>2.98</v>
      </c>
      <c r="V77" s="201">
        <v>0.22</v>
      </c>
      <c r="W77" s="201">
        <v>0.37</v>
      </c>
      <c r="X77" s="201">
        <v>1.56</v>
      </c>
      <c r="Y77" s="201">
        <v>0</v>
      </c>
      <c r="Z77" s="201">
        <v>2.67</v>
      </c>
      <c r="AA77" s="201">
        <v>0.94</v>
      </c>
      <c r="AB77" s="201">
        <v>0</v>
      </c>
      <c r="AC77" s="201">
        <v>13.12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0</v>
      </c>
      <c r="M78" s="201">
        <v>0.98</v>
      </c>
      <c r="N78" s="201">
        <v>1.24</v>
      </c>
      <c r="O78" s="201">
        <v>0</v>
      </c>
      <c r="P78" s="201">
        <v>1.47</v>
      </c>
      <c r="Q78" s="201">
        <v>0.23</v>
      </c>
      <c r="R78" s="201">
        <v>0.45</v>
      </c>
      <c r="S78" s="201">
        <v>0.28000000000000003</v>
      </c>
      <c r="T78" s="201">
        <v>0</v>
      </c>
      <c r="U78" s="201">
        <v>2.98</v>
      </c>
      <c r="V78" s="201">
        <v>0.22</v>
      </c>
      <c r="W78" s="201">
        <v>0.37</v>
      </c>
      <c r="X78" s="201">
        <v>1.56</v>
      </c>
      <c r="Y78" s="201">
        <v>0</v>
      </c>
      <c r="Z78" s="201">
        <v>2.67</v>
      </c>
      <c r="AA78" s="201">
        <v>0.94</v>
      </c>
      <c r="AB78" s="201">
        <v>0</v>
      </c>
      <c r="AC78" s="201">
        <v>13.12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14.66</v>
      </c>
      <c r="H79" s="201">
        <v>0</v>
      </c>
      <c r="I79" s="201">
        <v>0</v>
      </c>
      <c r="J79" s="201">
        <v>24.22</v>
      </c>
      <c r="K79" s="201">
        <v>0.32</v>
      </c>
      <c r="L79" s="201">
        <v>11.27</v>
      </c>
      <c r="M79" s="201">
        <v>0.98</v>
      </c>
      <c r="N79" s="201">
        <v>1.24</v>
      </c>
      <c r="O79" s="201">
        <v>0</v>
      </c>
      <c r="P79" s="201">
        <v>1.47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2.98</v>
      </c>
      <c r="V79" s="201">
        <v>0.22</v>
      </c>
      <c r="W79" s="201">
        <v>0.47</v>
      </c>
      <c r="X79" s="201">
        <v>1.56</v>
      </c>
      <c r="Y79" s="201">
        <v>0</v>
      </c>
      <c r="Z79" s="201">
        <v>2.67</v>
      </c>
      <c r="AA79" s="201">
        <v>0.94</v>
      </c>
      <c r="AB79" s="201">
        <v>0</v>
      </c>
      <c r="AC79" s="201">
        <v>13.12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14.66</v>
      </c>
      <c r="H80" s="201">
        <v>0</v>
      </c>
      <c r="I80" s="201">
        <v>0</v>
      </c>
      <c r="J80" s="201">
        <v>24.22</v>
      </c>
      <c r="K80" s="201">
        <v>0.32</v>
      </c>
      <c r="L80" s="201">
        <v>11.27</v>
      </c>
      <c r="M80" s="201">
        <v>0.98</v>
      </c>
      <c r="N80" s="201">
        <v>1.24</v>
      </c>
      <c r="O80" s="201">
        <v>0</v>
      </c>
      <c r="P80" s="201">
        <v>1.47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2.98</v>
      </c>
      <c r="V80" s="201">
        <v>0.22</v>
      </c>
      <c r="W80" s="201">
        <v>0.47</v>
      </c>
      <c r="X80" s="201">
        <v>1.56</v>
      </c>
      <c r="Y80" s="201">
        <v>0</v>
      </c>
      <c r="Z80" s="201">
        <v>2.67</v>
      </c>
      <c r="AA80" s="201">
        <v>0.94</v>
      </c>
      <c r="AB80" s="201">
        <v>0</v>
      </c>
      <c r="AC80" s="201">
        <v>13.12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14.66</v>
      </c>
      <c r="H81" s="201">
        <v>0</v>
      </c>
      <c r="I81" s="201">
        <v>0</v>
      </c>
      <c r="J81" s="201">
        <v>24.22</v>
      </c>
      <c r="K81" s="201">
        <v>0.32</v>
      </c>
      <c r="L81" s="201">
        <v>11.27</v>
      </c>
      <c r="M81" s="201">
        <v>0.98</v>
      </c>
      <c r="N81" s="201">
        <v>1.24</v>
      </c>
      <c r="O81" s="201">
        <v>0</v>
      </c>
      <c r="P81" s="201">
        <v>1.47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2.98</v>
      </c>
      <c r="V81" s="201">
        <v>0.22</v>
      </c>
      <c r="W81" s="201">
        <v>0.47</v>
      </c>
      <c r="X81" s="201">
        <v>1.56</v>
      </c>
      <c r="Y81" s="201">
        <v>0</v>
      </c>
      <c r="Z81" s="201">
        <v>2.67</v>
      </c>
      <c r="AA81" s="201">
        <v>0.94</v>
      </c>
      <c r="AB81" s="201">
        <v>0</v>
      </c>
      <c r="AC81" s="201">
        <v>13.12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14.66</v>
      </c>
      <c r="H82" s="201">
        <v>0</v>
      </c>
      <c r="I82" s="201">
        <v>0</v>
      </c>
      <c r="J82" s="201">
        <v>24.22</v>
      </c>
      <c r="K82" s="201">
        <v>0.32</v>
      </c>
      <c r="L82" s="201">
        <v>11.27</v>
      </c>
      <c r="M82" s="201">
        <v>0.98</v>
      </c>
      <c r="N82" s="201">
        <v>1.24</v>
      </c>
      <c r="O82" s="201">
        <v>0</v>
      </c>
      <c r="P82" s="201">
        <v>1.47</v>
      </c>
      <c r="Q82" s="201">
        <v>0.23</v>
      </c>
      <c r="R82" s="201">
        <v>0.45</v>
      </c>
      <c r="S82" s="201">
        <v>0.28000000000000003</v>
      </c>
      <c r="T82" s="201">
        <v>0</v>
      </c>
      <c r="U82" s="201">
        <v>2.98</v>
      </c>
      <c r="V82" s="201">
        <v>0.22</v>
      </c>
      <c r="W82" s="201">
        <v>0.47</v>
      </c>
      <c r="X82" s="201">
        <v>1.56</v>
      </c>
      <c r="Y82" s="201">
        <v>0</v>
      </c>
      <c r="Z82" s="201">
        <v>2.67</v>
      </c>
      <c r="AA82" s="201">
        <v>0.94</v>
      </c>
      <c r="AB82" s="201">
        <v>0</v>
      </c>
      <c r="AC82" s="201">
        <v>13.12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14.66</v>
      </c>
      <c r="H83" s="201">
        <v>0</v>
      </c>
      <c r="I83" s="201">
        <v>0</v>
      </c>
      <c r="J83" s="201">
        <v>24.22</v>
      </c>
      <c r="K83" s="201">
        <v>0.32</v>
      </c>
      <c r="L83" s="201">
        <v>11.27</v>
      </c>
      <c r="M83" s="201">
        <v>0.98</v>
      </c>
      <c r="N83" s="201">
        <v>1.24</v>
      </c>
      <c r="O83" s="201">
        <v>0</v>
      </c>
      <c r="P83" s="201">
        <v>1.47</v>
      </c>
      <c r="Q83" s="201">
        <v>0.23</v>
      </c>
      <c r="R83" s="201">
        <v>0.45</v>
      </c>
      <c r="S83" s="201">
        <v>0.28000000000000003</v>
      </c>
      <c r="T83" s="201">
        <v>0</v>
      </c>
      <c r="U83" s="201">
        <v>2.98</v>
      </c>
      <c r="V83" s="201">
        <v>0.22</v>
      </c>
      <c r="W83" s="201">
        <v>0.47</v>
      </c>
      <c r="X83" s="201">
        <v>1.56</v>
      </c>
      <c r="Y83" s="201">
        <v>0</v>
      </c>
      <c r="Z83" s="201">
        <v>2.67</v>
      </c>
      <c r="AA83" s="201">
        <v>0.94</v>
      </c>
      <c r="AB83" s="201">
        <v>0</v>
      </c>
      <c r="AC83" s="201">
        <v>13.12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14.66</v>
      </c>
      <c r="H84" s="201">
        <v>0</v>
      </c>
      <c r="I84" s="201">
        <v>0</v>
      </c>
      <c r="J84" s="201">
        <v>24.22</v>
      </c>
      <c r="K84" s="201">
        <v>0.32</v>
      </c>
      <c r="L84" s="201">
        <v>11.27</v>
      </c>
      <c r="M84" s="201">
        <v>0.98</v>
      </c>
      <c r="N84" s="201">
        <v>1.24</v>
      </c>
      <c r="O84" s="201">
        <v>0</v>
      </c>
      <c r="P84" s="201">
        <v>1.47</v>
      </c>
      <c r="Q84" s="201">
        <v>0.23</v>
      </c>
      <c r="R84" s="201">
        <v>0.45</v>
      </c>
      <c r="S84" s="201">
        <v>0.28000000000000003</v>
      </c>
      <c r="T84" s="201">
        <v>0</v>
      </c>
      <c r="U84" s="201">
        <v>2.98</v>
      </c>
      <c r="V84" s="201">
        <v>0.22</v>
      </c>
      <c r="W84" s="201">
        <v>0.47</v>
      </c>
      <c r="X84" s="201">
        <v>1.56</v>
      </c>
      <c r="Y84" s="201">
        <v>0</v>
      </c>
      <c r="Z84" s="201">
        <v>2.67</v>
      </c>
      <c r="AA84" s="201">
        <v>0.94</v>
      </c>
      <c r="AB84" s="201">
        <v>0</v>
      </c>
      <c r="AC84" s="201">
        <v>13.12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15.33</v>
      </c>
      <c r="H85" s="201">
        <v>0</v>
      </c>
      <c r="I85" s="201">
        <v>0</v>
      </c>
      <c r="J85" s="201">
        <v>24.22</v>
      </c>
      <c r="K85" s="201">
        <v>0.32</v>
      </c>
      <c r="L85" s="201">
        <v>11.27</v>
      </c>
      <c r="M85" s="201">
        <v>0.98</v>
      </c>
      <c r="N85" s="201">
        <v>1.24</v>
      </c>
      <c r="O85" s="201">
        <v>0</v>
      </c>
      <c r="P85" s="201">
        <v>1.47</v>
      </c>
      <c r="Q85" s="201">
        <v>0.23</v>
      </c>
      <c r="R85" s="201">
        <v>0.45</v>
      </c>
      <c r="S85" s="201">
        <v>0.28000000000000003</v>
      </c>
      <c r="T85" s="201">
        <v>0</v>
      </c>
      <c r="U85" s="201">
        <v>2.98</v>
      </c>
      <c r="V85" s="201">
        <v>0.22</v>
      </c>
      <c r="W85" s="201">
        <v>0.47</v>
      </c>
      <c r="X85" s="201">
        <v>1.56</v>
      </c>
      <c r="Y85" s="201">
        <v>0</v>
      </c>
      <c r="Z85" s="201">
        <v>2.67</v>
      </c>
      <c r="AA85" s="201">
        <v>0.94</v>
      </c>
      <c r="AB85" s="201">
        <v>0</v>
      </c>
      <c r="AC85" s="201">
        <v>13.12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14.66</v>
      </c>
      <c r="H86" s="201">
        <v>0</v>
      </c>
      <c r="I86" s="201">
        <v>0</v>
      </c>
      <c r="J86" s="201">
        <v>24.22</v>
      </c>
      <c r="K86" s="201">
        <v>0.32</v>
      </c>
      <c r="L86" s="201">
        <v>11.27</v>
      </c>
      <c r="M86" s="201">
        <v>0.98</v>
      </c>
      <c r="N86" s="201">
        <v>1.24</v>
      </c>
      <c r="O86" s="201">
        <v>0</v>
      </c>
      <c r="P86" s="201">
        <v>1.47</v>
      </c>
      <c r="Q86" s="201">
        <v>0.23</v>
      </c>
      <c r="R86" s="201">
        <v>0.45</v>
      </c>
      <c r="S86" s="201">
        <v>0.28000000000000003</v>
      </c>
      <c r="T86" s="201">
        <v>0</v>
      </c>
      <c r="U86" s="201">
        <v>2.98</v>
      </c>
      <c r="V86" s="201">
        <v>0.22</v>
      </c>
      <c r="W86" s="201">
        <v>0.47</v>
      </c>
      <c r="X86" s="201">
        <v>1.56</v>
      </c>
      <c r="Y86" s="201">
        <v>0</v>
      </c>
      <c r="Z86" s="201">
        <v>2.67</v>
      </c>
      <c r="AA86" s="201">
        <v>0.94</v>
      </c>
      <c r="AB86" s="201">
        <v>0</v>
      </c>
      <c r="AC86" s="201">
        <v>13.12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14.66</v>
      </c>
      <c r="H87" s="201">
        <v>0</v>
      </c>
      <c r="I87" s="201">
        <v>0</v>
      </c>
      <c r="J87" s="201">
        <v>24.22</v>
      </c>
      <c r="K87" s="201">
        <v>0.32</v>
      </c>
      <c r="L87" s="201">
        <v>11.27</v>
      </c>
      <c r="M87" s="201">
        <v>0.98</v>
      </c>
      <c r="N87" s="201">
        <v>1.24</v>
      </c>
      <c r="O87" s="201">
        <v>0</v>
      </c>
      <c r="P87" s="201">
        <v>1.47</v>
      </c>
      <c r="Q87" s="201">
        <v>0.23</v>
      </c>
      <c r="R87" s="201">
        <v>0.45</v>
      </c>
      <c r="S87" s="201">
        <v>0.28000000000000003</v>
      </c>
      <c r="T87" s="201">
        <v>0</v>
      </c>
      <c r="U87" s="201">
        <v>2.98</v>
      </c>
      <c r="V87" s="201">
        <v>0.22</v>
      </c>
      <c r="W87" s="201">
        <v>0.47</v>
      </c>
      <c r="X87" s="201">
        <v>1.56</v>
      </c>
      <c r="Y87" s="201">
        <v>0</v>
      </c>
      <c r="Z87" s="201">
        <v>2.67</v>
      </c>
      <c r="AA87" s="201">
        <v>0.94</v>
      </c>
      <c r="AB87" s="201">
        <v>0</v>
      </c>
      <c r="AC87" s="201">
        <v>13.12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13.33</v>
      </c>
      <c r="H88" s="201">
        <v>0</v>
      </c>
      <c r="I88" s="201">
        <v>0</v>
      </c>
      <c r="J88" s="201">
        <v>24.22</v>
      </c>
      <c r="K88" s="201">
        <v>0.32</v>
      </c>
      <c r="L88" s="201">
        <v>11.27</v>
      </c>
      <c r="M88" s="201">
        <v>0.98</v>
      </c>
      <c r="N88" s="201">
        <v>1.24</v>
      </c>
      <c r="O88" s="201">
        <v>0</v>
      </c>
      <c r="P88" s="201">
        <v>1.47</v>
      </c>
      <c r="Q88" s="201">
        <v>0.23</v>
      </c>
      <c r="R88" s="201">
        <v>0.45</v>
      </c>
      <c r="S88" s="201">
        <v>0.28000000000000003</v>
      </c>
      <c r="T88" s="201">
        <v>0</v>
      </c>
      <c r="U88" s="201">
        <v>2.98</v>
      </c>
      <c r="V88" s="201">
        <v>0.22</v>
      </c>
      <c r="W88" s="201">
        <v>0.47</v>
      </c>
      <c r="X88" s="201">
        <v>1.56</v>
      </c>
      <c r="Y88" s="201">
        <v>0</v>
      </c>
      <c r="Z88" s="201">
        <v>2.67</v>
      </c>
      <c r="AA88" s="201">
        <v>0.94</v>
      </c>
      <c r="AB88" s="201">
        <v>0</v>
      </c>
      <c r="AC88" s="201">
        <v>13.12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14.66</v>
      </c>
      <c r="H89" s="201">
        <v>0</v>
      </c>
      <c r="I89" s="201">
        <v>0</v>
      </c>
      <c r="J89" s="201">
        <v>24.22</v>
      </c>
      <c r="K89" s="201">
        <v>0.32</v>
      </c>
      <c r="L89" s="201">
        <v>11.27</v>
      </c>
      <c r="M89" s="201">
        <v>0.98</v>
      </c>
      <c r="N89" s="201">
        <v>1.24</v>
      </c>
      <c r="O89" s="201">
        <v>0</v>
      </c>
      <c r="P89" s="201">
        <v>1.47</v>
      </c>
      <c r="Q89" s="201">
        <v>0.23</v>
      </c>
      <c r="R89" s="201">
        <v>0.45</v>
      </c>
      <c r="S89" s="201">
        <v>0.28000000000000003</v>
      </c>
      <c r="T89" s="201">
        <v>0</v>
      </c>
      <c r="U89" s="201">
        <v>2.98</v>
      </c>
      <c r="V89" s="201">
        <v>0.22</v>
      </c>
      <c r="W89" s="201">
        <v>0.47</v>
      </c>
      <c r="X89" s="201">
        <v>1.56</v>
      </c>
      <c r="Y89" s="201">
        <v>0</v>
      </c>
      <c r="Z89" s="201">
        <v>2.67</v>
      </c>
      <c r="AA89" s="201">
        <v>0.94</v>
      </c>
      <c r="AB89" s="201">
        <v>0</v>
      </c>
      <c r="AC89" s="201">
        <v>13.12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14.66</v>
      </c>
      <c r="H90" s="201">
        <v>0</v>
      </c>
      <c r="I90" s="201">
        <v>0</v>
      </c>
      <c r="J90" s="201">
        <v>24.22</v>
      </c>
      <c r="K90" s="201">
        <v>0.32</v>
      </c>
      <c r="L90" s="201">
        <v>11.27</v>
      </c>
      <c r="M90" s="201">
        <v>0.98</v>
      </c>
      <c r="N90" s="201">
        <v>1.24</v>
      </c>
      <c r="O90" s="201">
        <v>0</v>
      </c>
      <c r="P90" s="201">
        <v>1.47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2.98</v>
      </c>
      <c r="V90" s="201">
        <v>0.22</v>
      </c>
      <c r="W90" s="201">
        <v>0.47</v>
      </c>
      <c r="X90" s="201">
        <v>1.56</v>
      </c>
      <c r="Y90" s="201">
        <v>0</v>
      </c>
      <c r="Z90" s="201">
        <v>2.67</v>
      </c>
      <c r="AA90" s="201">
        <v>0.94</v>
      </c>
      <c r="AB90" s="201">
        <v>0</v>
      </c>
      <c r="AC90" s="201">
        <v>13.12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14.66</v>
      </c>
      <c r="H91" s="201">
        <v>0</v>
      </c>
      <c r="I91" s="201">
        <v>0</v>
      </c>
      <c r="J91" s="201">
        <v>24.22</v>
      </c>
      <c r="K91" s="201">
        <v>0.32</v>
      </c>
      <c r="L91" s="201">
        <v>11.27</v>
      </c>
      <c r="M91" s="201">
        <v>0.98</v>
      </c>
      <c r="N91" s="201">
        <v>1.24</v>
      </c>
      <c r="O91" s="201">
        <v>0</v>
      </c>
      <c r="P91" s="201">
        <v>1.47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2.98</v>
      </c>
      <c r="V91" s="201">
        <v>0.22</v>
      </c>
      <c r="W91" s="201">
        <v>0.47</v>
      </c>
      <c r="X91" s="201">
        <v>1.56</v>
      </c>
      <c r="Y91" s="201">
        <v>0</v>
      </c>
      <c r="Z91" s="201">
        <v>2.67</v>
      </c>
      <c r="AA91" s="201">
        <v>0.94</v>
      </c>
      <c r="AB91" s="201">
        <v>0</v>
      </c>
      <c r="AC91" s="201">
        <v>13.12</v>
      </c>
      <c r="AD91" s="201">
        <v>0</v>
      </c>
      <c r="AE91" s="201">
        <v>0</v>
      </c>
      <c r="AF91" s="201">
        <v>0</v>
      </c>
      <c r="AG91" s="201">
        <v>0.96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14.66</v>
      </c>
      <c r="H92" s="201">
        <v>0</v>
      </c>
      <c r="I92" s="201">
        <v>0</v>
      </c>
      <c r="J92" s="201">
        <v>24.22</v>
      </c>
      <c r="K92" s="201">
        <v>0.32</v>
      </c>
      <c r="L92" s="201">
        <v>11.27</v>
      </c>
      <c r="M92" s="201">
        <v>0.98</v>
      </c>
      <c r="N92" s="201">
        <v>1.24</v>
      </c>
      <c r="O92" s="201">
        <v>0</v>
      </c>
      <c r="P92" s="201">
        <v>1.47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2.98</v>
      </c>
      <c r="V92" s="201">
        <v>0.22</v>
      </c>
      <c r="W92" s="201">
        <v>0.47</v>
      </c>
      <c r="X92" s="201">
        <v>1.56</v>
      </c>
      <c r="Y92" s="201">
        <v>0</v>
      </c>
      <c r="Z92" s="201">
        <v>2.67</v>
      </c>
      <c r="AA92" s="201">
        <v>0.94</v>
      </c>
      <c r="AB92" s="201">
        <v>0</v>
      </c>
      <c r="AC92" s="201">
        <v>13.12</v>
      </c>
      <c r="AD92" s="201">
        <v>0</v>
      </c>
      <c r="AE92" s="201">
        <v>0</v>
      </c>
      <c r="AF92" s="201">
        <v>0</v>
      </c>
      <c r="AG92" s="201">
        <v>0.96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14.66</v>
      </c>
      <c r="H93" s="201">
        <v>0</v>
      </c>
      <c r="I93" s="201">
        <v>0</v>
      </c>
      <c r="J93" s="201">
        <v>24.22</v>
      </c>
      <c r="K93" s="201">
        <v>0.32</v>
      </c>
      <c r="L93" s="201">
        <v>11.27</v>
      </c>
      <c r="M93" s="201">
        <v>0.98</v>
      </c>
      <c r="N93" s="201">
        <v>1.24</v>
      </c>
      <c r="O93" s="201">
        <v>0</v>
      </c>
      <c r="P93" s="201">
        <v>1.47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2.98</v>
      </c>
      <c r="V93" s="201">
        <v>0.22</v>
      </c>
      <c r="W93" s="201">
        <v>0.47</v>
      </c>
      <c r="X93" s="201">
        <v>1.56</v>
      </c>
      <c r="Y93" s="201">
        <v>0</v>
      </c>
      <c r="Z93" s="201">
        <v>2.67</v>
      </c>
      <c r="AA93" s="201">
        <v>0.94</v>
      </c>
      <c r="AB93" s="201">
        <v>0</v>
      </c>
      <c r="AC93" s="201">
        <v>13.12</v>
      </c>
      <c r="AD93" s="201">
        <v>0</v>
      </c>
      <c r="AE93" s="201">
        <v>0</v>
      </c>
      <c r="AF93" s="201">
        <v>0</v>
      </c>
      <c r="AG93" s="201">
        <v>0.96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14.66</v>
      </c>
      <c r="H94" s="201">
        <v>0</v>
      </c>
      <c r="I94" s="201">
        <v>0</v>
      </c>
      <c r="J94" s="201">
        <v>24.22</v>
      </c>
      <c r="K94" s="201">
        <v>0.32</v>
      </c>
      <c r="L94" s="201">
        <v>11.27</v>
      </c>
      <c r="M94" s="201">
        <v>0.98</v>
      </c>
      <c r="N94" s="201">
        <v>1.24</v>
      </c>
      <c r="O94" s="201">
        <v>0</v>
      </c>
      <c r="P94" s="201">
        <v>1.47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2.98</v>
      </c>
      <c r="V94" s="201">
        <v>0.22</v>
      </c>
      <c r="W94" s="201">
        <v>0.47</v>
      </c>
      <c r="X94" s="201">
        <v>1.56</v>
      </c>
      <c r="Y94" s="201">
        <v>0</v>
      </c>
      <c r="Z94" s="201">
        <v>2.67</v>
      </c>
      <c r="AA94" s="201">
        <v>0.94</v>
      </c>
      <c r="AB94" s="201">
        <v>0</v>
      </c>
      <c r="AC94" s="201">
        <v>13.12</v>
      </c>
      <c r="AD94" s="201">
        <v>0</v>
      </c>
      <c r="AE94" s="201">
        <v>0</v>
      </c>
      <c r="AF94" s="201">
        <v>0</v>
      </c>
      <c r="AG94" s="201">
        <v>0.96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14.66</v>
      </c>
      <c r="H95" s="201">
        <v>0</v>
      </c>
      <c r="I95" s="201">
        <v>0</v>
      </c>
      <c r="J95" s="201">
        <v>24.22</v>
      </c>
      <c r="K95" s="201">
        <v>0.32</v>
      </c>
      <c r="L95" s="201">
        <v>11.27</v>
      </c>
      <c r="M95" s="201">
        <v>0.98</v>
      </c>
      <c r="N95" s="201">
        <v>1.24</v>
      </c>
      <c r="O95" s="201">
        <v>0</v>
      </c>
      <c r="P95" s="201">
        <v>1.47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2.98</v>
      </c>
      <c r="V95" s="201">
        <v>0.22</v>
      </c>
      <c r="W95" s="201">
        <v>0.47</v>
      </c>
      <c r="X95" s="201">
        <v>1.56</v>
      </c>
      <c r="Y95" s="201">
        <v>0</v>
      </c>
      <c r="Z95" s="201">
        <v>2.67</v>
      </c>
      <c r="AA95" s="201">
        <v>0.94</v>
      </c>
      <c r="AB95" s="201">
        <v>0</v>
      </c>
      <c r="AC95" s="201">
        <v>13.12</v>
      </c>
      <c r="AD95" s="201">
        <v>0</v>
      </c>
      <c r="AE95" s="201">
        <v>0</v>
      </c>
      <c r="AF95" s="201">
        <v>0</v>
      </c>
      <c r="AG95" s="201">
        <v>0.96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14.66</v>
      </c>
      <c r="H96" s="201">
        <v>0</v>
      </c>
      <c r="I96" s="201">
        <v>0</v>
      </c>
      <c r="J96" s="201">
        <v>24.22</v>
      </c>
      <c r="K96" s="201">
        <v>0.32</v>
      </c>
      <c r="L96" s="201">
        <v>11.27</v>
      </c>
      <c r="M96" s="201">
        <v>0.98</v>
      </c>
      <c r="N96" s="201">
        <v>1.24</v>
      </c>
      <c r="O96" s="201">
        <v>0</v>
      </c>
      <c r="P96" s="201">
        <v>1.47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2.98</v>
      </c>
      <c r="V96" s="201">
        <v>0.22</v>
      </c>
      <c r="W96" s="201">
        <v>0.47</v>
      </c>
      <c r="X96" s="201">
        <v>1.56</v>
      </c>
      <c r="Y96" s="201">
        <v>0</v>
      </c>
      <c r="Z96" s="201">
        <v>2.67</v>
      </c>
      <c r="AA96" s="201">
        <v>0.94</v>
      </c>
      <c r="AB96" s="201">
        <v>0</v>
      </c>
      <c r="AC96" s="201">
        <v>13.12</v>
      </c>
      <c r="AD96" s="201">
        <v>0</v>
      </c>
      <c r="AE96" s="201">
        <v>0</v>
      </c>
      <c r="AF96" s="201">
        <v>0</v>
      </c>
      <c r="AG96" s="201">
        <v>0.96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14.66</v>
      </c>
      <c r="H97" s="201">
        <v>0</v>
      </c>
      <c r="I97" s="201">
        <v>0</v>
      </c>
      <c r="J97" s="201">
        <v>24.22</v>
      </c>
      <c r="K97" s="201">
        <v>0.32</v>
      </c>
      <c r="L97" s="201">
        <v>11.27</v>
      </c>
      <c r="M97" s="201">
        <v>0.98</v>
      </c>
      <c r="N97" s="201">
        <v>1.24</v>
      </c>
      <c r="O97" s="201">
        <v>0</v>
      </c>
      <c r="P97" s="201">
        <v>1.47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2.98</v>
      </c>
      <c r="V97" s="201">
        <v>0.22</v>
      </c>
      <c r="W97" s="201">
        <v>0.47</v>
      </c>
      <c r="X97" s="201">
        <v>1.56</v>
      </c>
      <c r="Y97" s="201">
        <v>0</v>
      </c>
      <c r="Z97" s="201">
        <v>2.67</v>
      </c>
      <c r="AA97" s="201">
        <v>0.94</v>
      </c>
      <c r="AB97" s="201">
        <v>0</v>
      </c>
      <c r="AC97" s="201">
        <v>13.12</v>
      </c>
      <c r="AD97" s="201">
        <v>0</v>
      </c>
      <c r="AE97" s="201">
        <v>0</v>
      </c>
      <c r="AF97" s="201">
        <v>0</v>
      </c>
      <c r="AG97" s="201">
        <v>0.96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128.34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14.66</v>
      </c>
      <c r="H98" s="201">
        <v>0</v>
      </c>
      <c r="I98" s="201">
        <v>0</v>
      </c>
      <c r="J98" s="201">
        <v>24.22</v>
      </c>
      <c r="K98" s="201">
        <v>0.32</v>
      </c>
      <c r="L98" s="201">
        <v>11.27</v>
      </c>
      <c r="M98" s="201">
        <v>0.98</v>
      </c>
      <c r="N98" s="201">
        <v>1.24</v>
      </c>
      <c r="O98" s="201">
        <v>0</v>
      </c>
      <c r="P98" s="201">
        <v>1.47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2.98</v>
      </c>
      <c r="V98" s="201">
        <v>0.22</v>
      </c>
      <c r="W98" s="201">
        <v>0.47</v>
      </c>
      <c r="X98" s="201">
        <v>1.56</v>
      </c>
      <c r="Y98" s="201">
        <v>0</v>
      </c>
      <c r="Z98" s="201">
        <v>2.67</v>
      </c>
      <c r="AA98" s="201">
        <v>0.94</v>
      </c>
      <c r="AB98" s="201">
        <v>0</v>
      </c>
      <c r="AC98" s="201">
        <v>13.12</v>
      </c>
      <c r="AD98" s="201">
        <v>0</v>
      </c>
      <c r="AE98" s="201">
        <v>0</v>
      </c>
      <c r="AF98" s="201">
        <v>0</v>
      </c>
      <c r="AG98" s="201">
        <v>0.96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149.55000000000001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0.45632750000000055</v>
      </c>
      <c r="H99">
        <f t="shared" si="0"/>
        <v>0</v>
      </c>
      <c r="I99">
        <f t="shared" si="0"/>
        <v>0</v>
      </c>
      <c r="J99">
        <f t="shared" si="0"/>
        <v>0.56829999999999992</v>
      </c>
      <c r="K99">
        <f t="shared" si="0"/>
        <v>6.3234999999999902E-2</v>
      </c>
      <c r="L99">
        <f t="shared" si="0"/>
        <v>4.303477500000005</v>
      </c>
      <c r="M99">
        <f t="shared" si="0"/>
        <v>2.3712500000000011E-2</v>
      </c>
      <c r="N99">
        <f t="shared" si="0"/>
        <v>2.9932499999999949E-2</v>
      </c>
      <c r="O99">
        <f t="shared" si="0"/>
        <v>0</v>
      </c>
      <c r="P99">
        <f t="shared" si="0"/>
        <v>3.5304999999999975E-2</v>
      </c>
      <c r="Q99">
        <f t="shared" si="0"/>
        <v>3.0285000000000048E-2</v>
      </c>
      <c r="R99">
        <f t="shared" si="0"/>
        <v>6.8199999999999927E-2</v>
      </c>
      <c r="S99">
        <f t="shared" si="0"/>
        <v>5.0315000000000026E-2</v>
      </c>
      <c r="T99">
        <f t="shared" si="0"/>
        <v>0</v>
      </c>
      <c r="U99">
        <f t="shared" si="0"/>
        <v>6.1137499999999907E-2</v>
      </c>
      <c r="V99">
        <f t="shared" si="0"/>
        <v>2.0804999999999994E-2</v>
      </c>
      <c r="W99">
        <f t="shared" si="0"/>
        <v>3.0307499999999987E-2</v>
      </c>
      <c r="X99">
        <f t="shared" si="0"/>
        <v>9.6840000000000065E-2</v>
      </c>
      <c r="Y99">
        <f t="shared" si="0"/>
        <v>0</v>
      </c>
      <c r="Z99">
        <f t="shared" si="0"/>
        <v>0.65863250000000129</v>
      </c>
      <c r="AA99">
        <f t="shared" si="0"/>
        <v>0.16800250000000058</v>
      </c>
      <c r="AB99">
        <f t="shared" si="0"/>
        <v>0</v>
      </c>
      <c r="AC99">
        <f t="shared" si="0"/>
        <v>0.3148449999999996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1.9199999999999998E-3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3.7197900000000002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-37</v>
      </c>
      <c r="D19" s="82">
        <v>0</v>
      </c>
      <c r="E19" s="82">
        <v>0</v>
      </c>
      <c r="F19" s="82">
        <v>-24.74</v>
      </c>
      <c r="G19" s="82">
        <v>-61.74</v>
      </c>
      <c r="H19" s="76"/>
      <c r="I19" s="31">
        <v>17</v>
      </c>
      <c r="J19" s="82">
        <v>37</v>
      </c>
      <c r="K19" s="82">
        <v>0</v>
      </c>
      <c r="L19" s="82">
        <v>0</v>
      </c>
      <c r="M19" s="82">
        <v>0</v>
      </c>
      <c r="N19" s="82">
        <v>37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24.74</v>
      </c>
      <c r="AF19" s="82">
        <v>0</v>
      </c>
      <c r="AG19" s="82">
        <v>0</v>
      </c>
      <c r="AH19" s="82">
        <v>0</v>
      </c>
      <c r="AI19" s="82">
        <v>24.74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37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-37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24.74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-24.74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370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370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247.39999999999998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247.39999999999998</v>
      </c>
      <c r="DF19" s="81">
        <f t="shared" si="31"/>
        <v>61.739999999999995</v>
      </c>
      <c r="DG19" s="81">
        <f t="shared" si="32"/>
        <v>-37</v>
      </c>
      <c r="DH19" s="81">
        <f t="shared" si="33"/>
        <v>0</v>
      </c>
      <c r="DI19" s="81">
        <f t="shared" si="34"/>
        <v>0</v>
      </c>
      <c r="DJ19" s="81">
        <f t="shared" si="35"/>
        <v>-24.74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-16.934999999999999</v>
      </c>
      <c r="D20" s="82">
        <v>0</v>
      </c>
      <c r="E20" s="82">
        <v>0</v>
      </c>
      <c r="F20" s="82">
        <v>-23.065000000000001</v>
      </c>
      <c r="G20" s="82">
        <v>-40</v>
      </c>
      <c r="H20" s="76"/>
      <c r="I20" s="31">
        <v>18</v>
      </c>
      <c r="J20" s="82">
        <v>16.934999999999999</v>
      </c>
      <c r="K20" s="82">
        <v>0</v>
      </c>
      <c r="L20" s="82">
        <v>0</v>
      </c>
      <c r="M20" s="82">
        <v>0</v>
      </c>
      <c r="N20" s="82">
        <v>16.934999999999999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23.065000000000001</v>
      </c>
      <c r="AF20" s="82">
        <v>0</v>
      </c>
      <c r="AG20" s="82">
        <v>0</v>
      </c>
      <c r="AH20" s="82">
        <v>0</v>
      </c>
      <c r="AI20" s="82">
        <v>23.065000000000001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16.934999999999999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-16.934999999999999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23.065000000000001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-23.065000000000001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169.35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169.35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230.65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230.65</v>
      </c>
      <c r="DF20" s="81">
        <f t="shared" si="31"/>
        <v>40</v>
      </c>
      <c r="DG20" s="81">
        <f t="shared" si="32"/>
        <v>-16.934999999999999</v>
      </c>
      <c r="DH20" s="81">
        <f t="shared" si="33"/>
        <v>0</v>
      </c>
      <c r="DI20" s="81">
        <f t="shared" si="34"/>
        <v>0</v>
      </c>
      <c r="DJ20" s="81">
        <f t="shared" si="35"/>
        <v>-23.065000000000001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-9.3140000000000001</v>
      </c>
      <c r="D21" s="82">
        <v>0</v>
      </c>
      <c r="E21" s="82">
        <v>0</v>
      </c>
      <c r="F21" s="82">
        <v>-12.686</v>
      </c>
      <c r="G21" s="82">
        <v>-22</v>
      </c>
      <c r="H21" s="76"/>
      <c r="I21" s="31">
        <v>19</v>
      </c>
      <c r="J21" s="82">
        <v>9.3140000000000001</v>
      </c>
      <c r="K21" s="82">
        <v>0</v>
      </c>
      <c r="L21" s="82">
        <v>0</v>
      </c>
      <c r="M21" s="82">
        <v>0</v>
      </c>
      <c r="N21" s="82">
        <v>9.3140000000000001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12.686</v>
      </c>
      <c r="AF21" s="82">
        <v>0</v>
      </c>
      <c r="AG21" s="82">
        <v>0</v>
      </c>
      <c r="AH21" s="82">
        <v>0</v>
      </c>
      <c r="AI21" s="82">
        <v>12.686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9.3140000000000001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-9.3140000000000001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12.686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-12.686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93.14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93.14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126.86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126.86</v>
      </c>
      <c r="DF21" s="81">
        <f t="shared" si="31"/>
        <v>22</v>
      </c>
      <c r="DG21" s="81">
        <f t="shared" si="32"/>
        <v>-9.3140000000000001</v>
      </c>
      <c r="DH21" s="81">
        <f t="shared" si="33"/>
        <v>0</v>
      </c>
      <c r="DI21" s="81">
        <f t="shared" si="34"/>
        <v>0</v>
      </c>
      <c r="DJ21" s="81">
        <f t="shared" si="35"/>
        <v>-12.686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-25</v>
      </c>
      <c r="D59" s="82">
        <v>0</v>
      </c>
      <c r="E59" s="82">
        <v>0</v>
      </c>
      <c r="F59" s="82">
        <v>0</v>
      </c>
      <c r="G59" s="82">
        <v>-25</v>
      </c>
      <c r="H59" s="76"/>
      <c r="I59" s="31">
        <v>57</v>
      </c>
      <c r="J59" s="82">
        <v>25</v>
      </c>
      <c r="K59" s="82">
        <v>0</v>
      </c>
      <c r="L59" s="82">
        <v>0</v>
      </c>
      <c r="M59" s="82">
        <v>0</v>
      </c>
      <c r="N59" s="82">
        <v>25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25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-25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250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250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25</v>
      </c>
      <c r="DG59" s="81">
        <f t="shared" si="32"/>
        <v>-25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-147</v>
      </c>
      <c r="G76" s="82">
        <v>-147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147</v>
      </c>
      <c r="AF76" s="82">
        <v>0</v>
      </c>
      <c r="AG76" s="82">
        <v>0</v>
      </c>
      <c r="AH76" s="82">
        <v>0</v>
      </c>
      <c r="AI76" s="82">
        <v>147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147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-147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1470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1470</v>
      </c>
      <c r="DF76" s="81">
        <f t="shared" si="59"/>
        <v>147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-147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</v>
      </c>
      <c r="D77" s="82">
        <v>0</v>
      </c>
      <c r="E77" s="82">
        <v>0</v>
      </c>
      <c r="F77" s="82">
        <v>-110</v>
      </c>
      <c r="G77" s="82">
        <v>-120</v>
      </c>
      <c r="H77" s="76"/>
      <c r="I77" s="31">
        <v>75</v>
      </c>
      <c r="J77" s="82">
        <v>10</v>
      </c>
      <c r="K77" s="82">
        <v>0</v>
      </c>
      <c r="L77" s="82">
        <v>0</v>
      </c>
      <c r="M77" s="82">
        <v>0</v>
      </c>
      <c r="N77" s="82">
        <v>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110</v>
      </c>
      <c r="AF77" s="82">
        <v>0</v>
      </c>
      <c r="AG77" s="82">
        <v>0</v>
      </c>
      <c r="AH77" s="82">
        <v>0</v>
      </c>
      <c r="AI77" s="82">
        <v>110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1100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1100</v>
      </c>
      <c r="DF77" s="81">
        <f t="shared" si="59"/>
        <v>120</v>
      </c>
      <c r="DG77" s="81">
        <f t="shared" si="60"/>
        <v>-10</v>
      </c>
      <c r="DH77" s="81">
        <f t="shared" si="61"/>
        <v>0</v>
      </c>
      <c r="DI77" s="81">
        <f t="shared" si="62"/>
        <v>0</v>
      </c>
      <c r="DJ77" s="81">
        <f t="shared" si="63"/>
        <v>-110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-35</v>
      </c>
      <c r="D78" s="82">
        <v>0</v>
      </c>
      <c r="E78" s="82">
        <v>0</v>
      </c>
      <c r="F78" s="82">
        <v>-65</v>
      </c>
      <c r="G78" s="82">
        <v>-100</v>
      </c>
      <c r="H78" s="76"/>
      <c r="I78" s="31">
        <v>76</v>
      </c>
      <c r="J78" s="82">
        <v>35</v>
      </c>
      <c r="K78" s="82">
        <v>0</v>
      </c>
      <c r="L78" s="82">
        <v>0</v>
      </c>
      <c r="M78" s="82">
        <v>0</v>
      </c>
      <c r="N78" s="82">
        <v>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65</v>
      </c>
      <c r="AF78" s="82">
        <v>0</v>
      </c>
      <c r="AG78" s="82">
        <v>0</v>
      </c>
      <c r="AH78" s="82">
        <v>0</v>
      </c>
      <c r="AI78" s="82">
        <v>65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65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-65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650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650</v>
      </c>
      <c r="DF78" s="81">
        <f t="shared" si="59"/>
        <v>100</v>
      </c>
      <c r="DG78" s="81">
        <f t="shared" si="60"/>
        <v>-35</v>
      </c>
      <c r="DH78" s="81">
        <f t="shared" si="61"/>
        <v>0</v>
      </c>
      <c r="DI78" s="81">
        <f t="shared" si="62"/>
        <v>0</v>
      </c>
      <c r="DJ78" s="81">
        <f t="shared" si="63"/>
        <v>-65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-3.387</v>
      </c>
      <c r="D82" s="82">
        <v>0</v>
      </c>
      <c r="E82" s="82">
        <v>0</v>
      </c>
      <c r="F82" s="82">
        <v>-4.6130000000000004</v>
      </c>
      <c r="G82" s="82">
        <v>-8</v>
      </c>
      <c r="H82" s="76"/>
      <c r="I82" s="31">
        <v>80</v>
      </c>
      <c r="J82" s="82">
        <v>3.387</v>
      </c>
      <c r="K82" s="82">
        <v>0</v>
      </c>
      <c r="L82" s="82">
        <v>0</v>
      </c>
      <c r="M82" s="82">
        <v>0</v>
      </c>
      <c r="N82" s="82">
        <v>3.387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4.6130000000000004</v>
      </c>
      <c r="AF82" s="82">
        <v>0</v>
      </c>
      <c r="AG82" s="82">
        <v>0</v>
      </c>
      <c r="AH82" s="82">
        <v>0</v>
      </c>
      <c r="AI82" s="82">
        <v>4.6130000000000004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3.387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-3.387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4.6130000000000004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-4.6130000000000004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33.869999999999997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33.869999999999997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46.13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46.13</v>
      </c>
      <c r="DF82" s="81">
        <f t="shared" si="59"/>
        <v>8</v>
      </c>
      <c r="DG82" s="81">
        <f t="shared" si="60"/>
        <v>-3.387</v>
      </c>
      <c r="DH82" s="81">
        <f t="shared" si="61"/>
        <v>0</v>
      </c>
      <c r="DI82" s="81">
        <f t="shared" si="62"/>
        <v>0</v>
      </c>
      <c r="DJ82" s="81">
        <f t="shared" si="63"/>
        <v>-4.6130000000000004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-18.204999999999998</v>
      </c>
      <c r="D83" s="82">
        <v>0</v>
      </c>
      <c r="E83" s="82">
        <v>0</v>
      </c>
      <c r="F83" s="82">
        <v>-24.795000000000002</v>
      </c>
      <c r="G83" s="82">
        <v>-43</v>
      </c>
      <c r="H83" s="76"/>
      <c r="I83" s="31">
        <v>81</v>
      </c>
      <c r="J83" s="82">
        <v>18.204999999999998</v>
      </c>
      <c r="K83" s="82">
        <v>0</v>
      </c>
      <c r="L83" s="82">
        <v>0</v>
      </c>
      <c r="M83" s="82">
        <v>0</v>
      </c>
      <c r="N83" s="82">
        <v>18.204999999999998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24.795000000000002</v>
      </c>
      <c r="AF83" s="82">
        <v>0</v>
      </c>
      <c r="AG83" s="82">
        <v>0</v>
      </c>
      <c r="AH83" s="82">
        <v>0</v>
      </c>
      <c r="AI83" s="82">
        <v>24.795000000000002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18.204999999999998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-18.204999999999998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24.795000000000002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-24.795000000000002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182.04999999999998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182.04999999999998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247.95000000000002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247.95000000000002</v>
      </c>
      <c r="DF83" s="81">
        <f t="shared" si="59"/>
        <v>43</v>
      </c>
      <c r="DG83" s="81">
        <f t="shared" si="60"/>
        <v>-18.204999999999998</v>
      </c>
      <c r="DH83" s="81">
        <f t="shared" si="61"/>
        <v>0</v>
      </c>
      <c r="DI83" s="81">
        <f t="shared" si="62"/>
        <v>0</v>
      </c>
      <c r="DJ83" s="81">
        <f t="shared" si="63"/>
        <v>-24.795000000000002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-20</v>
      </c>
      <c r="D84" s="82">
        <v>0</v>
      </c>
      <c r="E84" s="82">
        <v>0</v>
      </c>
      <c r="F84" s="82">
        <v>-52</v>
      </c>
      <c r="G84" s="82">
        <v>-72</v>
      </c>
      <c r="H84" s="76"/>
      <c r="I84" s="31">
        <v>82</v>
      </c>
      <c r="J84" s="82">
        <v>20</v>
      </c>
      <c r="K84" s="82">
        <v>0</v>
      </c>
      <c r="L84" s="82">
        <v>0</v>
      </c>
      <c r="M84" s="82">
        <v>0</v>
      </c>
      <c r="N84" s="82">
        <v>20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52</v>
      </c>
      <c r="AF84" s="82">
        <v>0</v>
      </c>
      <c r="AG84" s="82">
        <v>0</v>
      </c>
      <c r="AH84" s="82">
        <v>0</v>
      </c>
      <c r="AI84" s="82">
        <v>52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520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520</v>
      </c>
      <c r="DF84" s="81">
        <f t="shared" si="59"/>
        <v>72</v>
      </c>
      <c r="DG84" s="81">
        <f t="shared" si="60"/>
        <v>-20</v>
      </c>
      <c r="DH84" s="81">
        <f t="shared" si="61"/>
        <v>0</v>
      </c>
      <c r="DI84" s="81">
        <f t="shared" si="62"/>
        <v>0</v>
      </c>
      <c r="DJ84" s="81">
        <f t="shared" si="63"/>
        <v>-52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-95</v>
      </c>
      <c r="G85" s="82">
        <v>-95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95</v>
      </c>
      <c r="AF85" s="82">
        <v>0</v>
      </c>
      <c r="AG85" s="82">
        <v>0</v>
      </c>
      <c r="AH85" s="82">
        <v>0</v>
      </c>
      <c r="AI85" s="82">
        <v>95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95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-95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950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950</v>
      </c>
      <c r="DF85" s="81">
        <f t="shared" si="59"/>
        <v>95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-95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-119</v>
      </c>
      <c r="G86" s="82">
        <v>-119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-10</v>
      </c>
      <c r="N86" s="82">
        <v>-10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119</v>
      </c>
      <c r="AF86" s="82">
        <v>10</v>
      </c>
      <c r="AG86" s="82">
        <v>0</v>
      </c>
      <c r="AH86" s="82">
        <v>0</v>
      </c>
      <c r="AI86" s="82">
        <v>129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119</v>
      </c>
      <c r="BQ86" s="83">
        <f t="shared" si="47"/>
        <v>10</v>
      </c>
      <c r="BR86" s="83">
        <f t="shared" si="47"/>
        <v>0</v>
      </c>
      <c r="BS86" s="83">
        <f t="shared" si="47"/>
        <v>0</v>
      </c>
      <c r="BT86" s="83">
        <f t="shared" si="48"/>
        <v>-129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1190</v>
      </c>
      <c r="DA86" s="80">
        <f t="shared" si="57"/>
        <v>100</v>
      </c>
      <c r="DB86" s="80">
        <f t="shared" si="57"/>
        <v>0</v>
      </c>
      <c r="DC86" s="80">
        <f t="shared" si="57"/>
        <v>0</v>
      </c>
      <c r="DD86" s="80">
        <f t="shared" si="58"/>
        <v>1290</v>
      </c>
      <c r="DF86" s="81">
        <f t="shared" si="59"/>
        <v>119</v>
      </c>
      <c r="DG86" s="81">
        <f t="shared" si="60"/>
        <v>10</v>
      </c>
      <c r="DH86" s="81">
        <f t="shared" si="61"/>
        <v>0</v>
      </c>
      <c r="DI86" s="81">
        <f t="shared" si="62"/>
        <v>0</v>
      </c>
      <c r="DJ86" s="81">
        <f t="shared" si="63"/>
        <v>-129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4.3710249999999999E-2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-4.3710249999999999E-2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0.16947475000000001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-0.17197475000000001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4.3710249999999999E-2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4.3710249999999999E-2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0.16947475000000001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0.17197474999999998</v>
      </c>
      <c r="DE99" s="86"/>
      <c r="DF99" s="81">
        <f t="shared" si="59"/>
        <v>0.21318500000000001</v>
      </c>
      <c r="DG99" s="81">
        <f t="shared" si="60"/>
        <v>-4.1210249999999997E-2</v>
      </c>
      <c r="DH99" s="81">
        <f t="shared" si="61"/>
        <v>0</v>
      </c>
      <c r="DI99" s="81">
        <f t="shared" si="62"/>
        <v>0</v>
      </c>
      <c r="DJ99" s="81">
        <f t="shared" si="63"/>
        <v>-0.17197475000000001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664.58238200000005</v>
      </c>
      <c r="I3" s="177">
        <f ca="1">INDIRECT("BRPL_EOD!" &amp; $V$3 &amp; X3)</f>
        <v>494.31</v>
      </c>
      <c r="J3" s="175">
        <f ca="1">INDIRECT("BYPL_EOD!" &amp; $V$3 &amp; X3)</f>
        <v>158.44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664.57999999999993</v>
      </c>
      <c r="N3" s="174">
        <f ca="1">INDIRECT("BRPL_ISGS_exbus!" &amp; $V$3 &amp; X3)</f>
        <v>494.31177171509836</v>
      </c>
      <c r="O3" s="175">
        <f ca="1">INDIRECT("BYPL_ISGS_exbus!" &amp; $V$3 &amp; X3)</f>
        <v>158.44056788359569</v>
      </c>
      <c r="P3" s="175">
        <f ca="1">INDIRECT("TPDDL_ISGS_exbus!" &amp; $V$3 &amp; X3)</f>
        <v>9.0400324013361839</v>
      </c>
      <c r="Q3" s="175">
        <f ca="1">INDIRECT("NDMC_ISGS_exbus!" &amp; $V$3 &amp; X3)</f>
        <v>2.7900099999699064</v>
      </c>
      <c r="R3" s="176">
        <f ca="1">SUM(N3:Q3)</f>
        <v>664.58238200000017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664.58238200000005</v>
      </c>
      <c r="I4" s="182">
        <f t="shared" ref="I4:I67" ca="1" si="5">INDIRECT("BRPL_EOD!" &amp; $V$3 &amp; X4)</f>
        <v>494.31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664.57999999999993</v>
      </c>
      <c r="N4" s="178">
        <f t="shared" ref="N4:N67" ca="1" si="10">INDIRECT("BRPL_ISGS_exbus!" &amp; $V$3 &amp; X4)</f>
        <v>494.31177171509836</v>
      </c>
      <c r="O4" s="179">
        <f t="shared" ref="O4:O67" ca="1" si="11">INDIRECT("BYPL_ISGS_exbus!" &amp; $V$3 &amp; X4)</f>
        <v>158.44056788359569</v>
      </c>
      <c r="P4" s="179">
        <f t="shared" ref="P4:P67" ca="1" si="12">INDIRECT("TPDDL_ISGS_exbus!" &amp; $V$3 &amp; X4)</f>
        <v>9.0400324013361839</v>
      </c>
      <c r="Q4" s="179">
        <f t="shared" ref="Q4:Q67" ca="1" si="13">INDIRECT("NDMC_ISGS_exbus!" &amp; $V$3 &amp; X4)</f>
        <v>2.7900099999699064</v>
      </c>
      <c r="R4" s="180">
        <f t="shared" ref="R4:R67" ca="1" si="14">SUM(N4:Q4)</f>
        <v>664.58238200000017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683.76160000000004</v>
      </c>
      <c r="H5" s="181">
        <f t="shared" ca="1" si="2"/>
        <v>660.37695299999996</v>
      </c>
      <c r="I5" s="182">
        <f t="shared" ca="1" si="5"/>
        <v>494.32</v>
      </c>
      <c r="J5" s="179">
        <f t="shared" ca="1" si="6"/>
        <v>158.44</v>
      </c>
      <c r="K5" s="179">
        <f t="shared" ca="1" si="7"/>
        <v>4.83</v>
      </c>
      <c r="L5" s="179">
        <f t="shared" ca="1" si="8"/>
        <v>2.79</v>
      </c>
      <c r="M5" s="180">
        <f t="shared" ca="1" si="9"/>
        <v>660.38</v>
      </c>
      <c r="N5" s="178">
        <f t="shared" ca="1" si="10"/>
        <v>494.31771920251975</v>
      </c>
      <c r="O5" s="179">
        <f t="shared" ca="1" si="11"/>
        <v>158.4392689562373</v>
      </c>
      <c r="P5" s="179">
        <f t="shared" ca="1" si="12"/>
        <v>4.8299777143311422</v>
      </c>
      <c r="Q5" s="179">
        <f t="shared" ca="1" si="13"/>
        <v>2.789987126911778</v>
      </c>
      <c r="R5" s="180">
        <f t="shared" ca="1" si="14"/>
        <v>660.37695299999996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683.76160000000004</v>
      </c>
      <c r="H6" s="181">
        <f t="shared" ca="1" si="2"/>
        <v>660.37695299999996</v>
      </c>
      <c r="I6" s="182">
        <f t="shared" ca="1" si="5"/>
        <v>494.32</v>
      </c>
      <c r="J6" s="179">
        <f t="shared" ca="1" si="6"/>
        <v>158.44</v>
      </c>
      <c r="K6" s="179">
        <f t="shared" ca="1" si="7"/>
        <v>4.83</v>
      </c>
      <c r="L6" s="179">
        <f t="shared" ca="1" si="8"/>
        <v>2.79</v>
      </c>
      <c r="M6" s="180">
        <f t="shared" ca="1" si="9"/>
        <v>660.38</v>
      </c>
      <c r="N6" s="178">
        <f t="shared" ca="1" si="10"/>
        <v>494.31771920251975</v>
      </c>
      <c r="O6" s="179">
        <f t="shared" ca="1" si="11"/>
        <v>158.4392689562373</v>
      </c>
      <c r="P6" s="179">
        <f t="shared" ca="1" si="12"/>
        <v>4.8299777143311422</v>
      </c>
      <c r="Q6" s="179">
        <f t="shared" ca="1" si="13"/>
        <v>2.789987126911778</v>
      </c>
      <c r="R6" s="180">
        <f t="shared" ca="1" si="14"/>
        <v>660.37695299999996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683.76160000000004</v>
      </c>
      <c r="H7" s="181">
        <f t="shared" ca="1" si="2"/>
        <v>660.37695299999996</v>
      </c>
      <c r="I7" s="182">
        <f t="shared" ca="1" si="5"/>
        <v>494.32</v>
      </c>
      <c r="J7" s="179">
        <f t="shared" ca="1" si="6"/>
        <v>158.44</v>
      </c>
      <c r="K7" s="179">
        <f t="shared" ca="1" si="7"/>
        <v>4.83</v>
      </c>
      <c r="L7" s="179">
        <f t="shared" ca="1" si="8"/>
        <v>2.79</v>
      </c>
      <c r="M7" s="180">
        <f t="shared" ca="1" si="9"/>
        <v>660.38</v>
      </c>
      <c r="N7" s="178">
        <f t="shared" ca="1" si="10"/>
        <v>494.31771920251975</v>
      </c>
      <c r="O7" s="179">
        <f t="shared" ca="1" si="11"/>
        <v>158.4392689562373</v>
      </c>
      <c r="P7" s="179">
        <f t="shared" ca="1" si="12"/>
        <v>4.8299777143311422</v>
      </c>
      <c r="Q7" s="179">
        <f t="shared" ca="1" si="13"/>
        <v>2.789987126911778</v>
      </c>
      <c r="R7" s="180">
        <f t="shared" ca="1" si="14"/>
        <v>660.37695299999996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683.76160000000004</v>
      </c>
      <c r="H8" s="181">
        <f t="shared" ca="1" si="2"/>
        <v>660.37695299999996</v>
      </c>
      <c r="I8" s="182">
        <f t="shared" ca="1" si="5"/>
        <v>494.32</v>
      </c>
      <c r="J8" s="179">
        <f t="shared" ca="1" si="6"/>
        <v>158.44</v>
      </c>
      <c r="K8" s="179">
        <f t="shared" ca="1" si="7"/>
        <v>4.83</v>
      </c>
      <c r="L8" s="179">
        <f t="shared" ca="1" si="8"/>
        <v>2.79</v>
      </c>
      <c r="M8" s="180">
        <f t="shared" ca="1" si="9"/>
        <v>660.38</v>
      </c>
      <c r="N8" s="178">
        <f t="shared" ca="1" si="10"/>
        <v>494.31771920251975</v>
      </c>
      <c r="O8" s="179">
        <f t="shared" ca="1" si="11"/>
        <v>158.4392689562373</v>
      </c>
      <c r="P8" s="179">
        <f t="shared" ca="1" si="12"/>
        <v>4.8299777143311422</v>
      </c>
      <c r="Q8" s="179">
        <f t="shared" ca="1" si="13"/>
        <v>2.789987126911778</v>
      </c>
      <c r="R8" s="180">
        <f t="shared" ca="1" si="14"/>
        <v>660.37695299999996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659.71379999999999</v>
      </c>
      <c r="H9" s="181">
        <f t="shared" ca="1" si="2"/>
        <v>637.15158799999995</v>
      </c>
      <c r="I9" s="182">
        <f t="shared" ca="1" si="5"/>
        <v>494.32</v>
      </c>
      <c r="J9" s="179">
        <f t="shared" ca="1" si="6"/>
        <v>135.21</v>
      </c>
      <c r="K9" s="179">
        <f t="shared" ca="1" si="7"/>
        <v>4.83</v>
      </c>
      <c r="L9" s="179">
        <f t="shared" ca="1" si="8"/>
        <v>2.79</v>
      </c>
      <c r="M9" s="180">
        <f t="shared" ca="1" si="9"/>
        <v>637.15</v>
      </c>
      <c r="N9" s="178">
        <f t="shared" ca="1" si="10"/>
        <v>494.32123201782935</v>
      </c>
      <c r="O9" s="179">
        <f t="shared" ca="1" si="11"/>
        <v>135.21033699047319</v>
      </c>
      <c r="P9" s="179">
        <f t="shared" ca="1" si="12"/>
        <v>4.8300120380444165</v>
      </c>
      <c r="Q9" s="179">
        <f t="shared" ca="1" si="13"/>
        <v>2.7900069536529859</v>
      </c>
      <c r="R9" s="180">
        <f t="shared" ca="1" si="14"/>
        <v>637.15158799999995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640.16250000000002</v>
      </c>
      <c r="H10" s="181">
        <f t="shared" ca="1" si="2"/>
        <v>618.26894200000004</v>
      </c>
      <c r="I10" s="182">
        <f t="shared" ca="1" si="5"/>
        <v>494.75</v>
      </c>
      <c r="J10" s="179">
        <f t="shared" ca="1" si="6"/>
        <v>115.9</v>
      </c>
      <c r="K10" s="179">
        <f t="shared" ca="1" si="7"/>
        <v>4.83</v>
      </c>
      <c r="L10" s="179">
        <f t="shared" ca="1" si="8"/>
        <v>2.79</v>
      </c>
      <c r="M10" s="180">
        <f t="shared" ca="1" si="9"/>
        <v>618.27</v>
      </c>
      <c r="N10" s="178">
        <f t="shared" ca="1" si="10"/>
        <v>494.74915337069569</v>
      </c>
      <c r="O10" s="179">
        <f t="shared" ca="1" si="11"/>
        <v>115.8998016688502</v>
      </c>
      <c r="P10" s="179">
        <f t="shared" ca="1" si="12"/>
        <v>4.829991734776069</v>
      </c>
      <c r="Q10" s="179">
        <f t="shared" ca="1" si="13"/>
        <v>2.7899952256781022</v>
      </c>
      <c r="R10" s="180">
        <f t="shared" ca="1" si="14"/>
        <v>618.26894200000004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684.35329999999999</v>
      </c>
      <c r="H11" s="181">
        <f t="shared" ca="1" si="2"/>
        <v>660.94841699999995</v>
      </c>
      <c r="I11" s="182">
        <f t="shared" ca="1" si="5"/>
        <v>494.75</v>
      </c>
      <c r="J11" s="179">
        <f t="shared" ca="1" si="6"/>
        <v>158.58000000000001</v>
      </c>
      <c r="K11" s="179">
        <f t="shared" ca="1" si="7"/>
        <v>4.83</v>
      </c>
      <c r="L11" s="179">
        <f t="shared" ca="1" si="8"/>
        <v>2.79</v>
      </c>
      <c r="M11" s="180">
        <f t="shared" ca="1" si="9"/>
        <v>660.95</v>
      </c>
      <c r="N11" s="178">
        <f t="shared" ca="1" si="10"/>
        <v>494.74881505522347</v>
      </c>
      <c r="O11" s="179">
        <f t="shared" ca="1" si="11"/>
        <v>158.57962019496179</v>
      </c>
      <c r="P11" s="179">
        <f t="shared" ca="1" si="12"/>
        <v>4.8299884319691344</v>
      </c>
      <c r="Q11" s="179">
        <f t="shared" ca="1" si="13"/>
        <v>2.789993317845525</v>
      </c>
      <c r="R11" s="180">
        <f t="shared" ca="1" si="14"/>
        <v>660.94841699999995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684.35329999999999</v>
      </c>
      <c r="H12" s="181">
        <f t="shared" ca="1" si="2"/>
        <v>660.94841699999995</v>
      </c>
      <c r="I12" s="182">
        <f t="shared" ca="1" si="5"/>
        <v>494.75</v>
      </c>
      <c r="J12" s="179">
        <f t="shared" ca="1" si="6"/>
        <v>158.58000000000001</v>
      </c>
      <c r="K12" s="179">
        <f t="shared" ca="1" si="7"/>
        <v>4.83</v>
      </c>
      <c r="L12" s="179">
        <f t="shared" ca="1" si="8"/>
        <v>2.79</v>
      </c>
      <c r="M12" s="180">
        <f t="shared" ca="1" si="9"/>
        <v>660.95</v>
      </c>
      <c r="N12" s="178">
        <f t="shared" ca="1" si="10"/>
        <v>494.74881505522347</v>
      </c>
      <c r="O12" s="179">
        <f t="shared" ca="1" si="11"/>
        <v>158.57962019496179</v>
      </c>
      <c r="P12" s="179">
        <f t="shared" ca="1" si="12"/>
        <v>4.8299884319691344</v>
      </c>
      <c r="Q12" s="179">
        <f t="shared" ca="1" si="13"/>
        <v>2.789993317845525</v>
      </c>
      <c r="R12" s="180">
        <f t="shared" ca="1" si="14"/>
        <v>660.94841699999995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665.16250000000002</v>
      </c>
      <c r="H13" s="181">
        <f t="shared" ca="1" si="2"/>
        <v>642.41394200000002</v>
      </c>
      <c r="I13" s="182">
        <f t="shared" ca="1" si="5"/>
        <v>494.75</v>
      </c>
      <c r="J13" s="179">
        <f t="shared" ca="1" si="6"/>
        <v>140.04</v>
      </c>
      <c r="K13" s="179">
        <f t="shared" ca="1" si="7"/>
        <v>4.83</v>
      </c>
      <c r="L13" s="179">
        <f t="shared" ca="1" si="8"/>
        <v>2.79</v>
      </c>
      <c r="M13" s="180">
        <f t="shared" ca="1" si="9"/>
        <v>642.41</v>
      </c>
      <c r="N13" s="178">
        <f t="shared" ca="1" si="10"/>
        <v>494.75303591865014</v>
      </c>
      <c r="O13" s="179">
        <f t="shared" ca="1" si="11"/>
        <v>140.04085932298688</v>
      </c>
      <c r="P13" s="179">
        <f t="shared" ca="1" si="12"/>
        <v>4.8300296381749979</v>
      </c>
      <c r="Q13" s="179">
        <f t="shared" ca="1" si="13"/>
        <v>2.7900171201880424</v>
      </c>
      <c r="R13" s="180">
        <f t="shared" ca="1" si="14"/>
        <v>642.41394200000013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640.16250000000002</v>
      </c>
      <c r="H14" s="181">
        <f t="shared" ca="1" si="2"/>
        <v>618.26894200000004</v>
      </c>
      <c r="I14" s="182">
        <f t="shared" ca="1" si="5"/>
        <v>494.75</v>
      </c>
      <c r="J14" s="179">
        <f t="shared" ca="1" si="6"/>
        <v>115.9</v>
      </c>
      <c r="K14" s="179">
        <f t="shared" ca="1" si="7"/>
        <v>4.83</v>
      </c>
      <c r="L14" s="179">
        <f t="shared" ca="1" si="8"/>
        <v>2.79</v>
      </c>
      <c r="M14" s="180">
        <f t="shared" ca="1" si="9"/>
        <v>618.27</v>
      </c>
      <c r="N14" s="178">
        <f t="shared" ca="1" si="10"/>
        <v>494.74915337069569</v>
      </c>
      <c r="O14" s="179">
        <f t="shared" ca="1" si="11"/>
        <v>115.8998016688502</v>
      </c>
      <c r="P14" s="179">
        <f t="shared" ca="1" si="12"/>
        <v>4.829991734776069</v>
      </c>
      <c r="Q14" s="179">
        <f t="shared" ca="1" si="13"/>
        <v>2.7899952256781022</v>
      </c>
      <c r="R14" s="180">
        <f t="shared" ca="1" si="14"/>
        <v>618.26894200000004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592.89260000000002</v>
      </c>
      <c r="H15" s="181">
        <f t="shared" ca="1" si="2"/>
        <v>572.61567300000002</v>
      </c>
      <c r="I15" s="182">
        <f t="shared" ca="1" si="5"/>
        <v>434.62</v>
      </c>
      <c r="J15" s="179">
        <f t="shared" ca="1" si="6"/>
        <v>130.38</v>
      </c>
      <c r="K15" s="179">
        <f t="shared" ca="1" si="7"/>
        <v>4.83</v>
      </c>
      <c r="L15" s="179">
        <f t="shared" ca="1" si="8"/>
        <v>2.79</v>
      </c>
      <c r="M15" s="180">
        <f t="shared" ca="1" si="9"/>
        <v>572.62</v>
      </c>
      <c r="N15" s="178">
        <f t="shared" ca="1" si="10"/>
        <v>434.61671579626977</v>
      </c>
      <c r="O15" s="179">
        <f t="shared" ca="1" si="11"/>
        <v>130.37901478421989</v>
      </c>
      <c r="P15" s="179">
        <f t="shared" ca="1" si="12"/>
        <v>4.8299635021305578</v>
      </c>
      <c r="Q15" s="179">
        <f t="shared" ca="1" si="13"/>
        <v>2.7899789173797633</v>
      </c>
      <c r="R15" s="180">
        <f t="shared" ca="1" si="14"/>
        <v>572.61567300000002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577.89260000000002</v>
      </c>
      <c r="H16" s="181">
        <f t="shared" ca="1" si="2"/>
        <v>558.12867300000005</v>
      </c>
      <c r="I16" s="182">
        <f t="shared" ca="1" si="5"/>
        <v>434.61</v>
      </c>
      <c r="J16" s="179">
        <f t="shared" ca="1" si="6"/>
        <v>115.9</v>
      </c>
      <c r="K16" s="179">
        <f t="shared" ca="1" si="7"/>
        <v>4.83</v>
      </c>
      <c r="L16" s="179">
        <f t="shared" ca="1" si="8"/>
        <v>2.79</v>
      </c>
      <c r="M16" s="180">
        <f t="shared" ca="1" si="9"/>
        <v>558.13</v>
      </c>
      <c r="N16" s="178">
        <f t="shared" ca="1" si="10"/>
        <v>434.60896667896372</v>
      </c>
      <c r="O16" s="179">
        <f t="shared" ca="1" si="11"/>
        <v>115.89972443821334</v>
      </c>
      <c r="P16" s="179">
        <f t="shared" ca="1" si="12"/>
        <v>4.8299885162775702</v>
      </c>
      <c r="Q16" s="179">
        <f t="shared" ca="1" si="13"/>
        <v>2.7899933665454286</v>
      </c>
      <c r="R16" s="180">
        <f t="shared" ca="1" si="14"/>
        <v>558.12867300000005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541.92259999999999</v>
      </c>
      <c r="H17" s="181">
        <f t="shared" ca="1" si="2"/>
        <v>523.38884700000006</v>
      </c>
      <c r="I17" s="182">
        <f t="shared" ca="1" si="5"/>
        <v>434.61</v>
      </c>
      <c r="J17" s="179">
        <f t="shared" ca="1" si="6"/>
        <v>81.16</v>
      </c>
      <c r="K17" s="179">
        <f t="shared" ca="1" si="7"/>
        <v>4.83</v>
      </c>
      <c r="L17" s="179">
        <f t="shared" ca="1" si="8"/>
        <v>2.79</v>
      </c>
      <c r="M17" s="180">
        <f t="shared" ca="1" si="9"/>
        <v>523.39</v>
      </c>
      <c r="N17" s="178">
        <f t="shared" ca="1" si="10"/>
        <v>434.60904257756175</v>
      </c>
      <c r="O17" s="179">
        <f t="shared" ca="1" si="11"/>
        <v>81.159821208888218</v>
      </c>
      <c r="P17" s="179">
        <f t="shared" ca="1" si="12"/>
        <v>4.8299893597699617</v>
      </c>
      <c r="Q17" s="179">
        <f t="shared" ca="1" si="13"/>
        <v>2.7899938537801643</v>
      </c>
      <c r="R17" s="180">
        <f t="shared" ca="1" si="14"/>
        <v>523.38884700000006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541.92259999999999</v>
      </c>
      <c r="H18" s="181">
        <f t="shared" ca="1" si="2"/>
        <v>523.38884700000006</v>
      </c>
      <c r="I18" s="182">
        <f t="shared" ca="1" si="5"/>
        <v>434.61</v>
      </c>
      <c r="J18" s="179">
        <f t="shared" ca="1" si="6"/>
        <v>81.16</v>
      </c>
      <c r="K18" s="179">
        <f t="shared" ca="1" si="7"/>
        <v>4.83</v>
      </c>
      <c r="L18" s="179">
        <f t="shared" ca="1" si="8"/>
        <v>2.79</v>
      </c>
      <c r="M18" s="180">
        <f t="shared" ca="1" si="9"/>
        <v>523.39</v>
      </c>
      <c r="N18" s="178">
        <f t="shared" ca="1" si="10"/>
        <v>434.60904257756175</v>
      </c>
      <c r="O18" s="179">
        <f t="shared" ca="1" si="11"/>
        <v>81.159821208888218</v>
      </c>
      <c r="P18" s="179">
        <f t="shared" ca="1" si="12"/>
        <v>4.8299893597699617</v>
      </c>
      <c r="Q18" s="179">
        <f t="shared" ca="1" si="13"/>
        <v>2.7899938537801643</v>
      </c>
      <c r="R18" s="180">
        <f t="shared" ca="1" si="14"/>
        <v>523.38884700000006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541.92259999999999</v>
      </c>
      <c r="H19" s="181">
        <f t="shared" ca="1" si="2"/>
        <v>523.38884700000006</v>
      </c>
      <c r="I19" s="182">
        <f t="shared" ca="1" si="5"/>
        <v>434.61</v>
      </c>
      <c r="J19" s="179">
        <f t="shared" ca="1" si="6"/>
        <v>81.16</v>
      </c>
      <c r="K19" s="179">
        <f t="shared" ca="1" si="7"/>
        <v>4.83</v>
      </c>
      <c r="L19" s="179">
        <f t="shared" ca="1" si="8"/>
        <v>2.79</v>
      </c>
      <c r="M19" s="180">
        <f t="shared" ca="1" si="9"/>
        <v>523.39</v>
      </c>
      <c r="N19" s="178">
        <f t="shared" ca="1" si="10"/>
        <v>434.60904257756175</v>
      </c>
      <c r="O19" s="179">
        <f t="shared" ca="1" si="11"/>
        <v>81.159821208888218</v>
      </c>
      <c r="P19" s="179">
        <f t="shared" ca="1" si="12"/>
        <v>4.8299893597699617</v>
      </c>
      <c r="Q19" s="179">
        <f t="shared" ca="1" si="13"/>
        <v>2.7899938537801643</v>
      </c>
      <c r="R19" s="180">
        <f t="shared" ca="1" si="14"/>
        <v>523.38884700000006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541.92259999999999</v>
      </c>
      <c r="H20" s="181">
        <f t="shared" ca="1" si="2"/>
        <v>523.38884700000006</v>
      </c>
      <c r="I20" s="182">
        <f t="shared" ca="1" si="5"/>
        <v>434.61</v>
      </c>
      <c r="J20" s="179">
        <f t="shared" ca="1" si="6"/>
        <v>81.16</v>
      </c>
      <c r="K20" s="179">
        <f t="shared" ca="1" si="7"/>
        <v>4.83</v>
      </c>
      <c r="L20" s="179">
        <f t="shared" ca="1" si="8"/>
        <v>2.79</v>
      </c>
      <c r="M20" s="180">
        <f t="shared" ca="1" si="9"/>
        <v>523.39</v>
      </c>
      <c r="N20" s="178">
        <f t="shared" ca="1" si="10"/>
        <v>434.60904257756175</v>
      </c>
      <c r="O20" s="179">
        <f t="shared" ca="1" si="11"/>
        <v>81.159821208888218</v>
      </c>
      <c r="P20" s="179">
        <f t="shared" ca="1" si="12"/>
        <v>4.8299893597699617</v>
      </c>
      <c r="Q20" s="179">
        <f t="shared" ca="1" si="13"/>
        <v>2.7899938537801643</v>
      </c>
      <c r="R20" s="180">
        <f t="shared" ca="1" si="14"/>
        <v>523.38884700000006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541.92259999999999</v>
      </c>
      <c r="H21" s="181">
        <f t="shared" ca="1" si="2"/>
        <v>523.38884700000006</v>
      </c>
      <c r="I21" s="182">
        <f t="shared" ca="1" si="5"/>
        <v>434.61</v>
      </c>
      <c r="J21" s="179">
        <f t="shared" ca="1" si="6"/>
        <v>81.16</v>
      </c>
      <c r="K21" s="179">
        <f t="shared" ca="1" si="7"/>
        <v>4.83</v>
      </c>
      <c r="L21" s="179">
        <f t="shared" ca="1" si="8"/>
        <v>2.79</v>
      </c>
      <c r="M21" s="180">
        <f t="shared" ca="1" si="9"/>
        <v>523.39</v>
      </c>
      <c r="N21" s="178">
        <f t="shared" ca="1" si="10"/>
        <v>434.60904257756175</v>
      </c>
      <c r="O21" s="179">
        <f t="shared" ca="1" si="11"/>
        <v>81.159821208888218</v>
      </c>
      <c r="P21" s="179">
        <f t="shared" ca="1" si="12"/>
        <v>4.8299893597699617</v>
      </c>
      <c r="Q21" s="179">
        <f t="shared" ca="1" si="13"/>
        <v>2.7899938537801643</v>
      </c>
      <c r="R21" s="180">
        <f t="shared" ca="1" si="14"/>
        <v>523.38884700000006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491.8426</v>
      </c>
      <c r="H22" s="181">
        <f t="shared" ca="1" si="2"/>
        <v>475.02158300000002</v>
      </c>
      <c r="I22" s="182">
        <f t="shared" ca="1" si="5"/>
        <v>386.32</v>
      </c>
      <c r="J22" s="179">
        <f t="shared" ca="1" si="6"/>
        <v>81.08</v>
      </c>
      <c r="K22" s="179">
        <f t="shared" ca="1" si="7"/>
        <v>4.83</v>
      </c>
      <c r="L22" s="179">
        <f t="shared" ca="1" si="8"/>
        <v>2.79</v>
      </c>
      <c r="M22" s="180">
        <f t="shared" ca="1" si="9"/>
        <v>475.02</v>
      </c>
      <c r="N22" s="178">
        <f t="shared" ca="1" si="10"/>
        <v>386.32128740802494</v>
      </c>
      <c r="O22" s="179">
        <f t="shared" ca="1" si="11"/>
        <v>81.080270198391645</v>
      </c>
      <c r="P22" s="179">
        <f t="shared" ca="1" si="12"/>
        <v>4.8300160959328036</v>
      </c>
      <c r="Q22" s="179">
        <f t="shared" ca="1" si="13"/>
        <v>2.7900092976506254</v>
      </c>
      <c r="R22" s="180">
        <f t="shared" ca="1" si="14"/>
        <v>475.02158300000002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441.8426</v>
      </c>
      <c r="H23" s="181">
        <f t="shared" ca="1" si="2"/>
        <v>426.731583</v>
      </c>
      <c r="I23" s="182">
        <f t="shared" ca="1" si="5"/>
        <v>338.03</v>
      </c>
      <c r="J23" s="179">
        <f t="shared" ca="1" si="6"/>
        <v>81.08</v>
      </c>
      <c r="K23" s="179">
        <f t="shared" ca="1" si="7"/>
        <v>4.83</v>
      </c>
      <c r="L23" s="179">
        <f t="shared" ca="1" si="8"/>
        <v>2.79</v>
      </c>
      <c r="M23" s="180">
        <f t="shared" ca="1" si="9"/>
        <v>426.72999999999996</v>
      </c>
      <c r="N23" s="178">
        <f t="shared" ca="1" si="10"/>
        <v>338.03125395798281</v>
      </c>
      <c r="O23" s="179">
        <f t="shared" ca="1" si="11"/>
        <v>81.08030077482249</v>
      </c>
      <c r="P23" s="179">
        <f t="shared" ca="1" si="12"/>
        <v>4.8300179173950744</v>
      </c>
      <c r="Q23" s="179">
        <f t="shared" ca="1" si="13"/>
        <v>2.7900103497996396</v>
      </c>
      <c r="R23" s="180">
        <f t="shared" ca="1" si="14"/>
        <v>426.731583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391.8426</v>
      </c>
      <c r="H24" s="181">
        <f t="shared" ca="1" si="2"/>
        <v>378.44158299999998</v>
      </c>
      <c r="I24" s="182">
        <f t="shared" ca="1" si="5"/>
        <v>289.74</v>
      </c>
      <c r="J24" s="179">
        <f t="shared" ca="1" si="6"/>
        <v>81.08</v>
      </c>
      <c r="K24" s="179">
        <f t="shared" ca="1" si="7"/>
        <v>4.83</v>
      </c>
      <c r="L24" s="179">
        <f t="shared" ca="1" si="8"/>
        <v>2.79</v>
      </c>
      <c r="M24" s="180">
        <f t="shared" ca="1" si="9"/>
        <v>378.44</v>
      </c>
      <c r="N24" s="178">
        <f t="shared" ca="1" si="10"/>
        <v>289.74121197130324</v>
      </c>
      <c r="O24" s="179">
        <f t="shared" ca="1" si="11"/>
        <v>81.080339154529113</v>
      </c>
      <c r="P24" s="179">
        <f t="shared" ca="1" si="12"/>
        <v>4.8300202037046827</v>
      </c>
      <c r="Q24" s="179">
        <f t="shared" ca="1" si="13"/>
        <v>2.790011670462953</v>
      </c>
      <c r="R24" s="180">
        <f t="shared" ca="1" si="14"/>
        <v>378.44158299999998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</v>
      </c>
      <c r="H25" s="181">
        <f t="shared" ca="1" si="2"/>
        <v>366.03820000000002</v>
      </c>
      <c r="I25" s="182">
        <f t="shared" ca="1" si="5"/>
        <v>276.12</v>
      </c>
      <c r="J25" s="179">
        <f t="shared" ca="1" si="6"/>
        <v>82.2</v>
      </c>
      <c r="K25" s="179">
        <f t="shared" ca="1" si="7"/>
        <v>4.9000000000000004</v>
      </c>
      <c r="L25" s="179">
        <f t="shared" ca="1" si="8"/>
        <v>2.83</v>
      </c>
      <c r="M25" s="180">
        <f t="shared" ca="1" si="9"/>
        <v>366.04999999999995</v>
      </c>
      <c r="N25" s="178">
        <f t="shared" ca="1" si="10"/>
        <v>276.11109898647732</v>
      </c>
      <c r="O25" s="179">
        <f t="shared" ca="1" si="11"/>
        <v>82.197350198060391</v>
      </c>
      <c r="P25" s="179">
        <f t="shared" ca="1" si="12"/>
        <v>4.8998420434366903</v>
      </c>
      <c r="Q25" s="179">
        <f t="shared" ca="1" si="13"/>
        <v>2.8299087720256799</v>
      </c>
      <c r="R25" s="180">
        <f t="shared" ca="1" si="14"/>
        <v>366.03820000000013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</v>
      </c>
      <c r="H26" s="181">
        <f t="shared" ca="1" si="2"/>
        <v>366.03820000000002</v>
      </c>
      <c r="I26" s="182">
        <f t="shared" ca="1" si="5"/>
        <v>276.12</v>
      </c>
      <c r="J26" s="179">
        <f t="shared" ca="1" si="6"/>
        <v>82.2</v>
      </c>
      <c r="K26" s="179">
        <f t="shared" ca="1" si="7"/>
        <v>4.9000000000000004</v>
      </c>
      <c r="L26" s="179">
        <f t="shared" ca="1" si="8"/>
        <v>2.83</v>
      </c>
      <c r="M26" s="180">
        <f t="shared" ca="1" si="9"/>
        <v>366.04999999999995</v>
      </c>
      <c r="N26" s="178">
        <f t="shared" ca="1" si="10"/>
        <v>276.11109898647732</v>
      </c>
      <c r="O26" s="179">
        <f t="shared" ca="1" si="11"/>
        <v>82.197350198060391</v>
      </c>
      <c r="P26" s="179">
        <f t="shared" ca="1" si="12"/>
        <v>4.8998420434366903</v>
      </c>
      <c r="Q26" s="179">
        <f t="shared" ca="1" si="13"/>
        <v>2.8299087720256799</v>
      </c>
      <c r="R26" s="180">
        <f t="shared" ca="1" si="14"/>
        <v>366.03820000000013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</v>
      </c>
      <c r="H27" s="181">
        <f t="shared" ca="1" si="2"/>
        <v>366.03820000000002</v>
      </c>
      <c r="I27" s="182">
        <f t="shared" ca="1" si="5"/>
        <v>280.19</v>
      </c>
      <c r="J27" s="179">
        <f t="shared" ca="1" si="6"/>
        <v>78.010000000000005</v>
      </c>
      <c r="K27" s="179">
        <f t="shared" ca="1" si="7"/>
        <v>4.97</v>
      </c>
      <c r="L27" s="179">
        <f t="shared" ca="1" si="8"/>
        <v>2.87</v>
      </c>
      <c r="M27" s="180">
        <f t="shared" ca="1" si="9"/>
        <v>366.04</v>
      </c>
      <c r="N27" s="178">
        <f t="shared" ca="1" si="10"/>
        <v>280.1886221669763</v>
      </c>
      <c r="O27" s="179">
        <f t="shared" ca="1" si="11"/>
        <v>78.009616386187304</v>
      </c>
      <c r="P27" s="179">
        <f t="shared" ca="1" si="12"/>
        <v>4.9699755600480815</v>
      </c>
      <c r="Q27" s="179">
        <f t="shared" ca="1" si="13"/>
        <v>2.8699858867883292</v>
      </c>
      <c r="R27" s="180">
        <f t="shared" ca="1" si="14"/>
        <v>366.03820000000002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</v>
      </c>
      <c r="H28" s="181">
        <f t="shared" ca="1" si="2"/>
        <v>366.03820000000002</v>
      </c>
      <c r="I28" s="182">
        <f t="shared" ca="1" si="5"/>
        <v>276.12</v>
      </c>
      <c r="J28" s="179">
        <f t="shared" ca="1" si="6"/>
        <v>82.2</v>
      </c>
      <c r="K28" s="179">
        <f t="shared" ca="1" si="7"/>
        <v>4.9000000000000004</v>
      </c>
      <c r="L28" s="179">
        <f t="shared" ca="1" si="8"/>
        <v>2.83</v>
      </c>
      <c r="M28" s="180">
        <f t="shared" ca="1" si="9"/>
        <v>366.04999999999995</v>
      </c>
      <c r="N28" s="178">
        <f t="shared" ca="1" si="10"/>
        <v>276.11109898647732</v>
      </c>
      <c r="O28" s="179">
        <f t="shared" ca="1" si="11"/>
        <v>82.197350198060391</v>
      </c>
      <c r="P28" s="179">
        <f t="shared" ca="1" si="12"/>
        <v>4.8998420434366903</v>
      </c>
      <c r="Q28" s="179">
        <f t="shared" ca="1" si="13"/>
        <v>2.8299087720256799</v>
      </c>
      <c r="R28" s="180">
        <f t="shared" ca="1" si="14"/>
        <v>366.03820000000013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</v>
      </c>
      <c r="H29" s="181">
        <f t="shared" ca="1" si="2"/>
        <v>366.03820000000002</v>
      </c>
      <c r="I29" s="182">
        <f t="shared" ca="1" si="5"/>
        <v>276.12</v>
      </c>
      <c r="J29" s="179">
        <f t="shared" ca="1" si="6"/>
        <v>82.2</v>
      </c>
      <c r="K29" s="179">
        <f t="shared" ca="1" si="7"/>
        <v>4.9000000000000004</v>
      </c>
      <c r="L29" s="179">
        <f t="shared" ca="1" si="8"/>
        <v>2.83</v>
      </c>
      <c r="M29" s="180">
        <f t="shared" ca="1" si="9"/>
        <v>366.04999999999995</v>
      </c>
      <c r="N29" s="178">
        <f t="shared" ca="1" si="10"/>
        <v>276.11109898647732</v>
      </c>
      <c r="O29" s="179">
        <f t="shared" ca="1" si="11"/>
        <v>82.197350198060391</v>
      </c>
      <c r="P29" s="179">
        <f t="shared" ca="1" si="12"/>
        <v>4.8998420434366903</v>
      </c>
      <c r="Q29" s="179">
        <f t="shared" ca="1" si="13"/>
        <v>2.8299087720256799</v>
      </c>
      <c r="R29" s="180">
        <f t="shared" ca="1" si="14"/>
        <v>366.03820000000013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</v>
      </c>
      <c r="H30" s="181">
        <f t="shared" ca="1" si="2"/>
        <v>366.03820000000002</v>
      </c>
      <c r="I30" s="182">
        <f t="shared" ca="1" si="5"/>
        <v>276.12</v>
      </c>
      <c r="J30" s="179">
        <f t="shared" ca="1" si="6"/>
        <v>82.2</v>
      </c>
      <c r="K30" s="179">
        <f t="shared" ca="1" si="7"/>
        <v>4.9000000000000004</v>
      </c>
      <c r="L30" s="179">
        <f t="shared" ca="1" si="8"/>
        <v>2.83</v>
      </c>
      <c r="M30" s="180">
        <f t="shared" ca="1" si="9"/>
        <v>366.04999999999995</v>
      </c>
      <c r="N30" s="178">
        <f t="shared" ca="1" si="10"/>
        <v>276.11109898647732</v>
      </c>
      <c r="O30" s="179">
        <f t="shared" ca="1" si="11"/>
        <v>82.197350198060391</v>
      </c>
      <c r="P30" s="179">
        <f t="shared" ca="1" si="12"/>
        <v>4.8998420434366903</v>
      </c>
      <c r="Q30" s="179">
        <f t="shared" ca="1" si="13"/>
        <v>2.8299087720256799</v>
      </c>
      <c r="R30" s="180">
        <f t="shared" ca="1" si="14"/>
        <v>366.03820000000013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</v>
      </c>
      <c r="H31" s="181">
        <f t="shared" ca="1" si="2"/>
        <v>366.03820000000002</v>
      </c>
      <c r="I31" s="182">
        <f t="shared" ca="1" si="5"/>
        <v>275.75</v>
      </c>
      <c r="J31" s="179">
        <f t="shared" ca="1" si="6"/>
        <v>82.57</v>
      </c>
      <c r="K31" s="179">
        <f t="shared" ca="1" si="7"/>
        <v>4.8899999999999997</v>
      </c>
      <c r="L31" s="179">
        <f t="shared" ca="1" si="8"/>
        <v>2.83</v>
      </c>
      <c r="M31" s="180">
        <f t="shared" ca="1" si="9"/>
        <v>366.03999999999996</v>
      </c>
      <c r="N31" s="178">
        <f t="shared" ca="1" si="10"/>
        <v>275.7486440006557</v>
      </c>
      <c r="O31" s="179">
        <f t="shared" ca="1" si="11"/>
        <v>82.56959396240849</v>
      </c>
      <c r="P31" s="179">
        <f t="shared" ca="1" si="12"/>
        <v>4.8899759534477107</v>
      </c>
      <c r="Q31" s="179">
        <f t="shared" ca="1" si="13"/>
        <v>2.8299860834881438</v>
      </c>
      <c r="R31" s="180">
        <f t="shared" ca="1" si="14"/>
        <v>366.03820000000007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</v>
      </c>
      <c r="H32" s="181">
        <f t="shared" ca="1" si="2"/>
        <v>366.03820000000002</v>
      </c>
      <c r="I32" s="182">
        <f t="shared" ca="1" si="5"/>
        <v>275.75</v>
      </c>
      <c r="J32" s="179">
        <f t="shared" ca="1" si="6"/>
        <v>82.57</v>
      </c>
      <c r="K32" s="179">
        <f t="shared" ca="1" si="7"/>
        <v>4.8899999999999997</v>
      </c>
      <c r="L32" s="179">
        <f t="shared" ca="1" si="8"/>
        <v>2.83</v>
      </c>
      <c r="M32" s="180">
        <f t="shared" ca="1" si="9"/>
        <v>366.03999999999996</v>
      </c>
      <c r="N32" s="178">
        <f t="shared" ca="1" si="10"/>
        <v>275.7486440006557</v>
      </c>
      <c r="O32" s="179">
        <f t="shared" ca="1" si="11"/>
        <v>82.56959396240849</v>
      </c>
      <c r="P32" s="179">
        <f t="shared" ca="1" si="12"/>
        <v>4.8899759534477107</v>
      </c>
      <c r="Q32" s="179">
        <f t="shared" ca="1" si="13"/>
        <v>2.8299860834881438</v>
      </c>
      <c r="R32" s="180">
        <f t="shared" ca="1" si="14"/>
        <v>366.03820000000007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366.03820000000002</v>
      </c>
      <c r="I33" s="182">
        <f t="shared" ca="1" si="5"/>
        <v>275.75</v>
      </c>
      <c r="J33" s="179">
        <f t="shared" ca="1" si="6"/>
        <v>82.57</v>
      </c>
      <c r="K33" s="179">
        <f t="shared" ca="1" si="7"/>
        <v>4.8899999999999997</v>
      </c>
      <c r="L33" s="179">
        <f t="shared" ca="1" si="8"/>
        <v>2.83</v>
      </c>
      <c r="M33" s="180">
        <f t="shared" ca="1" si="9"/>
        <v>366.03999999999996</v>
      </c>
      <c r="N33" s="178">
        <f t="shared" ca="1" si="10"/>
        <v>275.7486440006557</v>
      </c>
      <c r="O33" s="179">
        <f t="shared" ca="1" si="11"/>
        <v>82.56959396240849</v>
      </c>
      <c r="P33" s="179">
        <f t="shared" ca="1" si="12"/>
        <v>4.8899759534477107</v>
      </c>
      <c r="Q33" s="179">
        <f t="shared" ca="1" si="13"/>
        <v>2.8299860834881438</v>
      </c>
      <c r="R33" s="180">
        <f t="shared" ca="1" si="14"/>
        <v>366.03820000000007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366.03820000000002</v>
      </c>
      <c r="I34" s="182">
        <f t="shared" ca="1" si="5"/>
        <v>275.75</v>
      </c>
      <c r="J34" s="179">
        <f t="shared" ca="1" si="6"/>
        <v>82.57</v>
      </c>
      <c r="K34" s="179">
        <f t="shared" ca="1" si="7"/>
        <v>4.8899999999999997</v>
      </c>
      <c r="L34" s="179">
        <f t="shared" ca="1" si="8"/>
        <v>2.83</v>
      </c>
      <c r="M34" s="180">
        <f t="shared" ca="1" si="9"/>
        <v>366.03999999999996</v>
      </c>
      <c r="N34" s="178">
        <f t="shared" ca="1" si="10"/>
        <v>275.7486440006557</v>
      </c>
      <c r="O34" s="179">
        <f t="shared" ca="1" si="11"/>
        <v>82.56959396240849</v>
      </c>
      <c r="P34" s="179">
        <f t="shared" ca="1" si="12"/>
        <v>4.8899759534477107</v>
      </c>
      <c r="Q34" s="179">
        <f t="shared" ca="1" si="13"/>
        <v>2.8299860834881438</v>
      </c>
      <c r="R34" s="180">
        <f t="shared" ca="1" si="14"/>
        <v>366.03820000000007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366.03820000000002</v>
      </c>
      <c r="I35" s="182">
        <f t="shared" ca="1" si="5"/>
        <v>275.75</v>
      </c>
      <c r="J35" s="179">
        <f t="shared" ca="1" si="6"/>
        <v>82.57</v>
      </c>
      <c r="K35" s="179">
        <f t="shared" ca="1" si="7"/>
        <v>4.8899999999999997</v>
      </c>
      <c r="L35" s="179">
        <f t="shared" ca="1" si="8"/>
        <v>2.83</v>
      </c>
      <c r="M35" s="180">
        <f t="shared" ca="1" si="9"/>
        <v>366.03999999999996</v>
      </c>
      <c r="N35" s="178">
        <f t="shared" ca="1" si="10"/>
        <v>275.7486440006557</v>
      </c>
      <c r="O35" s="179">
        <f t="shared" ca="1" si="11"/>
        <v>82.56959396240849</v>
      </c>
      <c r="P35" s="179">
        <f t="shared" ca="1" si="12"/>
        <v>4.8899759534477107</v>
      </c>
      <c r="Q35" s="179">
        <f t="shared" ca="1" si="13"/>
        <v>2.8299860834881438</v>
      </c>
      <c r="R35" s="180">
        <f t="shared" ca="1" si="14"/>
        <v>366.03820000000007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366.03820000000002</v>
      </c>
      <c r="I36" s="182">
        <f t="shared" ca="1" si="5"/>
        <v>275.75</v>
      </c>
      <c r="J36" s="179">
        <f t="shared" ca="1" si="6"/>
        <v>82.57</v>
      </c>
      <c r="K36" s="179">
        <f t="shared" ca="1" si="7"/>
        <v>4.8899999999999997</v>
      </c>
      <c r="L36" s="179">
        <f t="shared" ca="1" si="8"/>
        <v>2.83</v>
      </c>
      <c r="M36" s="180">
        <f t="shared" ca="1" si="9"/>
        <v>366.03999999999996</v>
      </c>
      <c r="N36" s="178">
        <f t="shared" ca="1" si="10"/>
        <v>275.7486440006557</v>
      </c>
      <c r="O36" s="179">
        <f t="shared" ca="1" si="11"/>
        <v>82.56959396240849</v>
      </c>
      <c r="P36" s="179">
        <f t="shared" ca="1" si="12"/>
        <v>4.8899759534477107</v>
      </c>
      <c r="Q36" s="179">
        <f t="shared" ca="1" si="13"/>
        <v>2.8299860834881438</v>
      </c>
      <c r="R36" s="180">
        <f t="shared" ca="1" si="14"/>
        <v>366.03820000000007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366.03820000000002</v>
      </c>
      <c r="I37" s="182">
        <f t="shared" ca="1" si="5"/>
        <v>275.75</v>
      </c>
      <c r="J37" s="179">
        <f t="shared" ca="1" si="6"/>
        <v>82.57</v>
      </c>
      <c r="K37" s="179">
        <f t="shared" ca="1" si="7"/>
        <v>4.8899999999999997</v>
      </c>
      <c r="L37" s="179">
        <f t="shared" ca="1" si="8"/>
        <v>2.83</v>
      </c>
      <c r="M37" s="180">
        <f t="shared" ca="1" si="9"/>
        <v>366.03999999999996</v>
      </c>
      <c r="N37" s="178">
        <f t="shared" ca="1" si="10"/>
        <v>275.7486440006557</v>
      </c>
      <c r="O37" s="179">
        <f t="shared" ca="1" si="11"/>
        <v>82.56959396240849</v>
      </c>
      <c r="P37" s="179">
        <f t="shared" ca="1" si="12"/>
        <v>4.8899759534477107</v>
      </c>
      <c r="Q37" s="179">
        <f t="shared" ca="1" si="13"/>
        <v>2.8299860834881438</v>
      </c>
      <c r="R37" s="180">
        <f t="shared" ca="1" si="14"/>
        <v>366.03820000000007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366.03820000000002</v>
      </c>
      <c r="I38" s="182">
        <f t="shared" ca="1" si="5"/>
        <v>275.75</v>
      </c>
      <c r="J38" s="179">
        <f t="shared" ca="1" si="6"/>
        <v>82.57</v>
      </c>
      <c r="K38" s="179">
        <f t="shared" ca="1" si="7"/>
        <v>4.8899999999999997</v>
      </c>
      <c r="L38" s="179">
        <f t="shared" ca="1" si="8"/>
        <v>2.83</v>
      </c>
      <c r="M38" s="180">
        <f t="shared" ca="1" si="9"/>
        <v>366.03999999999996</v>
      </c>
      <c r="N38" s="178">
        <f t="shared" ca="1" si="10"/>
        <v>275.7486440006557</v>
      </c>
      <c r="O38" s="179">
        <f t="shared" ca="1" si="11"/>
        <v>82.56959396240849</v>
      </c>
      <c r="P38" s="179">
        <f t="shared" ca="1" si="12"/>
        <v>4.8899759534477107</v>
      </c>
      <c r="Q38" s="179">
        <f t="shared" ca="1" si="13"/>
        <v>2.8299860834881438</v>
      </c>
      <c r="R38" s="180">
        <f t="shared" ca="1" si="14"/>
        <v>366.03820000000007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366.03820000000002</v>
      </c>
      <c r="I39" s="182">
        <f t="shared" ca="1" si="5"/>
        <v>275.75</v>
      </c>
      <c r="J39" s="179">
        <f t="shared" ca="1" si="6"/>
        <v>82.57</v>
      </c>
      <c r="K39" s="179">
        <f t="shared" ca="1" si="7"/>
        <v>4.8899999999999997</v>
      </c>
      <c r="L39" s="179">
        <f t="shared" ca="1" si="8"/>
        <v>2.83</v>
      </c>
      <c r="M39" s="180">
        <f t="shared" ca="1" si="9"/>
        <v>366.03999999999996</v>
      </c>
      <c r="N39" s="178">
        <f t="shared" ca="1" si="10"/>
        <v>275.7486440006557</v>
      </c>
      <c r="O39" s="179">
        <f t="shared" ca="1" si="11"/>
        <v>82.56959396240849</v>
      </c>
      <c r="P39" s="179">
        <f t="shared" ca="1" si="12"/>
        <v>4.8899759534477107</v>
      </c>
      <c r="Q39" s="179">
        <f t="shared" ca="1" si="13"/>
        <v>2.8299860834881438</v>
      </c>
      <c r="R39" s="180">
        <f t="shared" ca="1" si="14"/>
        <v>366.03820000000007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366.03820000000002</v>
      </c>
      <c r="I40" s="182">
        <f t="shared" ca="1" si="5"/>
        <v>275.75</v>
      </c>
      <c r="J40" s="179">
        <f t="shared" ca="1" si="6"/>
        <v>82.57</v>
      </c>
      <c r="K40" s="179">
        <f t="shared" ca="1" si="7"/>
        <v>4.8899999999999997</v>
      </c>
      <c r="L40" s="179">
        <f t="shared" ca="1" si="8"/>
        <v>2.83</v>
      </c>
      <c r="M40" s="180">
        <f t="shared" ca="1" si="9"/>
        <v>366.03999999999996</v>
      </c>
      <c r="N40" s="178">
        <f t="shared" ca="1" si="10"/>
        <v>275.7486440006557</v>
      </c>
      <c r="O40" s="179">
        <f t="shared" ca="1" si="11"/>
        <v>82.56959396240849</v>
      </c>
      <c r="P40" s="179">
        <f t="shared" ca="1" si="12"/>
        <v>4.8899759534477107</v>
      </c>
      <c r="Q40" s="179">
        <f t="shared" ca="1" si="13"/>
        <v>2.8299860834881438</v>
      </c>
      <c r="R40" s="180">
        <f t="shared" ca="1" si="14"/>
        <v>366.03820000000007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366.03820000000002</v>
      </c>
      <c r="I41" s="182">
        <f t="shared" ca="1" si="5"/>
        <v>275.75</v>
      </c>
      <c r="J41" s="179">
        <f t="shared" ca="1" si="6"/>
        <v>82.57</v>
      </c>
      <c r="K41" s="179">
        <f t="shared" ca="1" si="7"/>
        <v>4.8899999999999997</v>
      </c>
      <c r="L41" s="179">
        <f t="shared" ca="1" si="8"/>
        <v>2.83</v>
      </c>
      <c r="M41" s="180">
        <f t="shared" ca="1" si="9"/>
        <v>366.03999999999996</v>
      </c>
      <c r="N41" s="178">
        <f t="shared" ca="1" si="10"/>
        <v>275.7486440006557</v>
      </c>
      <c r="O41" s="179">
        <f t="shared" ca="1" si="11"/>
        <v>82.56959396240849</v>
      </c>
      <c r="P41" s="179">
        <f t="shared" ca="1" si="12"/>
        <v>4.8899759534477107</v>
      </c>
      <c r="Q41" s="179">
        <f t="shared" ca="1" si="13"/>
        <v>2.8299860834881438</v>
      </c>
      <c r="R41" s="180">
        <f t="shared" ca="1" si="14"/>
        <v>366.03820000000007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366.03820000000002</v>
      </c>
      <c r="I42" s="182">
        <f t="shared" ca="1" si="5"/>
        <v>275.75</v>
      </c>
      <c r="J42" s="179">
        <f t="shared" ca="1" si="6"/>
        <v>82.57</v>
      </c>
      <c r="K42" s="179">
        <f t="shared" ca="1" si="7"/>
        <v>4.8899999999999997</v>
      </c>
      <c r="L42" s="179">
        <f t="shared" ca="1" si="8"/>
        <v>2.83</v>
      </c>
      <c r="M42" s="180">
        <f t="shared" ca="1" si="9"/>
        <v>366.03999999999996</v>
      </c>
      <c r="N42" s="178">
        <f t="shared" ca="1" si="10"/>
        <v>275.7486440006557</v>
      </c>
      <c r="O42" s="179">
        <f t="shared" ca="1" si="11"/>
        <v>82.56959396240849</v>
      </c>
      <c r="P42" s="179">
        <f t="shared" ca="1" si="12"/>
        <v>4.8899759534477107</v>
      </c>
      <c r="Q42" s="179">
        <f t="shared" ca="1" si="13"/>
        <v>2.8299860834881438</v>
      </c>
      <c r="R42" s="180">
        <f t="shared" ca="1" si="14"/>
        <v>366.03820000000007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366.03820000000002</v>
      </c>
      <c r="I43" s="182">
        <f t="shared" ca="1" si="5"/>
        <v>275.75</v>
      </c>
      <c r="J43" s="179">
        <f t="shared" ca="1" si="6"/>
        <v>82.57</v>
      </c>
      <c r="K43" s="179">
        <f t="shared" ca="1" si="7"/>
        <v>4.8899999999999997</v>
      </c>
      <c r="L43" s="179">
        <f t="shared" ca="1" si="8"/>
        <v>2.83</v>
      </c>
      <c r="M43" s="180">
        <f t="shared" ca="1" si="9"/>
        <v>366.03999999999996</v>
      </c>
      <c r="N43" s="178">
        <f t="shared" ca="1" si="10"/>
        <v>275.7486440006557</v>
      </c>
      <c r="O43" s="179">
        <f t="shared" ca="1" si="11"/>
        <v>82.56959396240849</v>
      </c>
      <c r="P43" s="179">
        <f t="shared" ca="1" si="12"/>
        <v>4.8899759534477107</v>
      </c>
      <c r="Q43" s="179">
        <f t="shared" ca="1" si="13"/>
        <v>2.8299860834881438</v>
      </c>
      <c r="R43" s="180">
        <f t="shared" ca="1" si="14"/>
        <v>366.03820000000007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366.03820000000002</v>
      </c>
      <c r="I44" s="182">
        <f t="shared" ca="1" si="5"/>
        <v>275.75</v>
      </c>
      <c r="J44" s="179">
        <f t="shared" ca="1" si="6"/>
        <v>82.57</v>
      </c>
      <c r="K44" s="179">
        <f t="shared" ca="1" si="7"/>
        <v>4.8899999999999997</v>
      </c>
      <c r="L44" s="179">
        <f t="shared" ca="1" si="8"/>
        <v>2.83</v>
      </c>
      <c r="M44" s="180">
        <f t="shared" ca="1" si="9"/>
        <v>366.03999999999996</v>
      </c>
      <c r="N44" s="178">
        <f t="shared" ca="1" si="10"/>
        <v>275.7486440006557</v>
      </c>
      <c r="O44" s="179">
        <f t="shared" ca="1" si="11"/>
        <v>82.56959396240849</v>
      </c>
      <c r="P44" s="179">
        <f t="shared" ca="1" si="12"/>
        <v>4.8899759534477107</v>
      </c>
      <c r="Q44" s="179">
        <f t="shared" ca="1" si="13"/>
        <v>2.8299860834881438</v>
      </c>
      <c r="R44" s="180">
        <f t="shared" ca="1" si="14"/>
        <v>366.03820000000007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366.03820000000002</v>
      </c>
      <c r="I45" s="182">
        <f t="shared" ca="1" si="5"/>
        <v>275.75</v>
      </c>
      <c r="J45" s="179">
        <f t="shared" ca="1" si="6"/>
        <v>82.57</v>
      </c>
      <c r="K45" s="179">
        <f t="shared" ca="1" si="7"/>
        <v>4.8899999999999997</v>
      </c>
      <c r="L45" s="179">
        <f t="shared" ca="1" si="8"/>
        <v>2.83</v>
      </c>
      <c r="M45" s="180">
        <f t="shared" ca="1" si="9"/>
        <v>366.03999999999996</v>
      </c>
      <c r="N45" s="178">
        <f t="shared" ca="1" si="10"/>
        <v>275.7486440006557</v>
      </c>
      <c r="O45" s="179">
        <f t="shared" ca="1" si="11"/>
        <v>82.56959396240849</v>
      </c>
      <c r="P45" s="179">
        <f t="shared" ca="1" si="12"/>
        <v>4.8899759534477107</v>
      </c>
      <c r="Q45" s="179">
        <f t="shared" ca="1" si="13"/>
        <v>2.8299860834881438</v>
      </c>
      <c r="R45" s="180">
        <f t="shared" ca="1" si="14"/>
        <v>366.03820000000007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366.03820000000002</v>
      </c>
      <c r="I46" s="182">
        <f t="shared" ca="1" si="5"/>
        <v>275.75</v>
      </c>
      <c r="J46" s="179">
        <f t="shared" ca="1" si="6"/>
        <v>82.57</v>
      </c>
      <c r="K46" s="179">
        <f t="shared" ca="1" si="7"/>
        <v>4.8899999999999997</v>
      </c>
      <c r="L46" s="179">
        <f t="shared" ca="1" si="8"/>
        <v>2.83</v>
      </c>
      <c r="M46" s="180">
        <f t="shared" ca="1" si="9"/>
        <v>366.03999999999996</v>
      </c>
      <c r="N46" s="178">
        <f t="shared" ca="1" si="10"/>
        <v>275.7486440006557</v>
      </c>
      <c r="O46" s="179">
        <f t="shared" ca="1" si="11"/>
        <v>82.56959396240849</v>
      </c>
      <c r="P46" s="179">
        <f t="shared" ca="1" si="12"/>
        <v>4.8899759534477107</v>
      </c>
      <c r="Q46" s="179">
        <f t="shared" ca="1" si="13"/>
        <v>2.8299860834881438</v>
      </c>
      <c r="R46" s="180">
        <f t="shared" ca="1" si="14"/>
        <v>366.03820000000007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366.03820000000002</v>
      </c>
      <c r="I47" s="182">
        <f t="shared" ca="1" si="5"/>
        <v>275.75</v>
      </c>
      <c r="J47" s="179">
        <f t="shared" ca="1" si="6"/>
        <v>82.57</v>
      </c>
      <c r="K47" s="179">
        <f t="shared" ca="1" si="7"/>
        <v>4.8899999999999997</v>
      </c>
      <c r="L47" s="179">
        <f t="shared" ca="1" si="8"/>
        <v>2.83</v>
      </c>
      <c r="M47" s="180">
        <f t="shared" ca="1" si="9"/>
        <v>366.03999999999996</v>
      </c>
      <c r="N47" s="178">
        <f t="shared" ca="1" si="10"/>
        <v>275.7486440006557</v>
      </c>
      <c r="O47" s="179">
        <f t="shared" ca="1" si="11"/>
        <v>82.56959396240849</v>
      </c>
      <c r="P47" s="179">
        <f t="shared" ca="1" si="12"/>
        <v>4.8899759534477107</v>
      </c>
      <c r="Q47" s="179">
        <f t="shared" ca="1" si="13"/>
        <v>2.8299860834881438</v>
      </c>
      <c r="R47" s="180">
        <f t="shared" ca="1" si="14"/>
        <v>366.03820000000007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366.03820000000002</v>
      </c>
      <c r="I48" s="182">
        <f t="shared" ca="1" si="5"/>
        <v>276.12</v>
      </c>
      <c r="J48" s="179">
        <f t="shared" ca="1" si="6"/>
        <v>82.2</v>
      </c>
      <c r="K48" s="179">
        <f t="shared" ca="1" si="7"/>
        <v>4.9000000000000004</v>
      </c>
      <c r="L48" s="179">
        <f t="shared" ca="1" si="8"/>
        <v>2.83</v>
      </c>
      <c r="M48" s="180">
        <f t="shared" ca="1" si="9"/>
        <v>366.04999999999995</v>
      </c>
      <c r="N48" s="178">
        <f t="shared" ca="1" si="10"/>
        <v>276.11109898647732</v>
      </c>
      <c r="O48" s="179">
        <f t="shared" ca="1" si="11"/>
        <v>82.197350198060391</v>
      </c>
      <c r="P48" s="179">
        <f t="shared" ca="1" si="12"/>
        <v>4.8998420434366903</v>
      </c>
      <c r="Q48" s="179">
        <f t="shared" ca="1" si="13"/>
        <v>2.8299087720256799</v>
      </c>
      <c r="R48" s="180">
        <f t="shared" ca="1" si="14"/>
        <v>366.03820000000013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</v>
      </c>
      <c r="H49" s="181">
        <f t="shared" ca="1" si="2"/>
        <v>366.03820000000002</v>
      </c>
      <c r="I49" s="182">
        <f t="shared" ca="1" si="5"/>
        <v>276.12</v>
      </c>
      <c r="J49" s="179">
        <f t="shared" ca="1" si="6"/>
        <v>82.2</v>
      </c>
      <c r="K49" s="179">
        <f t="shared" ca="1" si="7"/>
        <v>4.9000000000000004</v>
      </c>
      <c r="L49" s="179">
        <f t="shared" ca="1" si="8"/>
        <v>2.83</v>
      </c>
      <c r="M49" s="180">
        <f t="shared" ca="1" si="9"/>
        <v>366.04999999999995</v>
      </c>
      <c r="N49" s="178">
        <f t="shared" ca="1" si="10"/>
        <v>276.11109898647732</v>
      </c>
      <c r="O49" s="179">
        <f t="shared" ca="1" si="11"/>
        <v>82.197350198060391</v>
      </c>
      <c r="P49" s="179">
        <f t="shared" ca="1" si="12"/>
        <v>4.8998420434366903</v>
      </c>
      <c r="Q49" s="179">
        <f t="shared" ca="1" si="13"/>
        <v>2.8299087720256799</v>
      </c>
      <c r="R49" s="180">
        <f t="shared" ca="1" si="14"/>
        <v>366.03820000000013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</v>
      </c>
      <c r="H50" s="181">
        <f t="shared" ca="1" si="2"/>
        <v>366.03820000000002</v>
      </c>
      <c r="I50" s="182">
        <f t="shared" ca="1" si="5"/>
        <v>276.12</v>
      </c>
      <c r="J50" s="179">
        <f t="shared" ca="1" si="6"/>
        <v>82.2</v>
      </c>
      <c r="K50" s="179">
        <f t="shared" ca="1" si="7"/>
        <v>4.9000000000000004</v>
      </c>
      <c r="L50" s="179">
        <f t="shared" ca="1" si="8"/>
        <v>2.83</v>
      </c>
      <c r="M50" s="180">
        <f t="shared" ca="1" si="9"/>
        <v>366.04999999999995</v>
      </c>
      <c r="N50" s="178">
        <f t="shared" ca="1" si="10"/>
        <v>276.11109898647732</v>
      </c>
      <c r="O50" s="179">
        <f t="shared" ca="1" si="11"/>
        <v>82.197350198060391</v>
      </c>
      <c r="P50" s="179">
        <f t="shared" ca="1" si="12"/>
        <v>4.8998420434366903</v>
      </c>
      <c r="Q50" s="179">
        <f t="shared" ca="1" si="13"/>
        <v>2.8299087720256799</v>
      </c>
      <c r="R50" s="180">
        <f t="shared" ca="1" si="14"/>
        <v>366.03820000000013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</v>
      </c>
      <c r="H51" s="181">
        <f t="shared" ca="1" si="2"/>
        <v>366.03820000000002</v>
      </c>
      <c r="I51" s="182">
        <f t="shared" ca="1" si="5"/>
        <v>276.12</v>
      </c>
      <c r="J51" s="179">
        <f t="shared" ca="1" si="6"/>
        <v>82.2</v>
      </c>
      <c r="K51" s="179">
        <f t="shared" ca="1" si="7"/>
        <v>4.9000000000000004</v>
      </c>
      <c r="L51" s="179">
        <f t="shared" ca="1" si="8"/>
        <v>2.83</v>
      </c>
      <c r="M51" s="180">
        <f t="shared" ca="1" si="9"/>
        <v>366.04999999999995</v>
      </c>
      <c r="N51" s="178">
        <f t="shared" ca="1" si="10"/>
        <v>276.11109898647732</v>
      </c>
      <c r="O51" s="179">
        <f t="shared" ca="1" si="11"/>
        <v>82.197350198060391</v>
      </c>
      <c r="P51" s="179">
        <f t="shared" ca="1" si="12"/>
        <v>4.8998420434366903</v>
      </c>
      <c r="Q51" s="179">
        <f t="shared" ca="1" si="13"/>
        <v>2.8299087720256799</v>
      </c>
      <c r="R51" s="180">
        <f t="shared" ca="1" si="14"/>
        <v>366.03820000000013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</v>
      </c>
      <c r="H52" s="181">
        <f t="shared" ca="1" si="2"/>
        <v>366.03820000000002</v>
      </c>
      <c r="I52" s="182">
        <f t="shared" ca="1" si="5"/>
        <v>276.12</v>
      </c>
      <c r="J52" s="179">
        <f t="shared" ca="1" si="6"/>
        <v>82.2</v>
      </c>
      <c r="K52" s="179">
        <f t="shared" ca="1" si="7"/>
        <v>4.9000000000000004</v>
      </c>
      <c r="L52" s="179">
        <f t="shared" ca="1" si="8"/>
        <v>2.83</v>
      </c>
      <c r="M52" s="180">
        <f t="shared" ca="1" si="9"/>
        <v>366.04999999999995</v>
      </c>
      <c r="N52" s="178">
        <f t="shared" ca="1" si="10"/>
        <v>276.11109898647732</v>
      </c>
      <c r="O52" s="179">
        <f t="shared" ca="1" si="11"/>
        <v>82.197350198060391</v>
      </c>
      <c r="P52" s="179">
        <f t="shared" ca="1" si="12"/>
        <v>4.8998420434366903</v>
      </c>
      <c r="Q52" s="179">
        <f t="shared" ca="1" si="13"/>
        <v>2.8299087720256799</v>
      </c>
      <c r="R52" s="180">
        <f t="shared" ca="1" si="14"/>
        <v>366.03820000000013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397.0926</v>
      </c>
      <c r="H53" s="181">
        <f t="shared" ca="1" si="2"/>
        <v>383.51203299999997</v>
      </c>
      <c r="I53" s="182">
        <f t="shared" ca="1" si="5"/>
        <v>296.5</v>
      </c>
      <c r="J53" s="179">
        <f t="shared" ca="1" si="6"/>
        <v>79.39</v>
      </c>
      <c r="K53" s="179">
        <f t="shared" ca="1" si="7"/>
        <v>4.83</v>
      </c>
      <c r="L53" s="179">
        <f t="shared" ca="1" si="8"/>
        <v>2.79</v>
      </c>
      <c r="M53" s="180">
        <f t="shared" ca="1" si="9"/>
        <v>383.51</v>
      </c>
      <c r="N53" s="178">
        <f t="shared" ca="1" si="10"/>
        <v>296.50157175692942</v>
      </c>
      <c r="O53" s="179">
        <f t="shared" ca="1" si="11"/>
        <v>79.390420849182547</v>
      </c>
      <c r="P53" s="179">
        <f t="shared" ca="1" si="12"/>
        <v>4.8300256039998954</v>
      </c>
      <c r="Q53" s="179">
        <f t="shared" ca="1" si="13"/>
        <v>2.7900147898881382</v>
      </c>
      <c r="R53" s="180">
        <f t="shared" ca="1" si="14"/>
        <v>383.51203299999997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426.0926</v>
      </c>
      <c r="H54" s="181">
        <f t="shared" ca="1" si="2"/>
        <v>411.52023300000002</v>
      </c>
      <c r="I54" s="182">
        <f t="shared" ca="1" si="5"/>
        <v>324.51</v>
      </c>
      <c r="J54" s="179">
        <f t="shared" ca="1" si="6"/>
        <v>79.39</v>
      </c>
      <c r="K54" s="179">
        <f t="shared" ca="1" si="7"/>
        <v>4.83</v>
      </c>
      <c r="L54" s="179">
        <f t="shared" ca="1" si="8"/>
        <v>2.79</v>
      </c>
      <c r="M54" s="180">
        <f t="shared" ca="1" si="9"/>
        <v>411.52</v>
      </c>
      <c r="N54" s="178">
        <f t="shared" ca="1" si="10"/>
        <v>324.51018373549283</v>
      </c>
      <c r="O54" s="179">
        <f t="shared" ca="1" si="11"/>
        <v>79.390044950111786</v>
      </c>
      <c r="P54" s="179">
        <f t="shared" ca="1" si="12"/>
        <v>4.8300027347152028</v>
      </c>
      <c r="Q54" s="179">
        <f t="shared" ca="1" si="13"/>
        <v>2.7900015796802102</v>
      </c>
      <c r="R54" s="180">
        <f t="shared" ca="1" si="14"/>
        <v>411.52023300000002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448.0926</v>
      </c>
      <c r="H55" s="181">
        <f t="shared" ca="1" si="2"/>
        <v>432.767833</v>
      </c>
      <c r="I55" s="182">
        <f t="shared" ca="1" si="5"/>
        <v>329.02</v>
      </c>
      <c r="J55" s="179">
        <f t="shared" ca="1" si="6"/>
        <v>96.5</v>
      </c>
      <c r="K55" s="179">
        <f t="shared" ca="1" si="7"/>
        <v>4.5999999999999996</v>
      </c>
      <c r="L55" s="179">
        <f t="shared" ca="1" si="8"/>
        <v>2.66</v>
      </c>
      <c r="M55" s="180">
        <f t="shared" ca="1" si="9"/>
        <v>432.78000000000003</v>
      </c>
      <c r="N55" s="178">
        <f t="shared" ca="1" si="10"/>
        <v>329.01075006622295</v>
      </c>
      <c r="O55" s="179">
        <f t="shared" ca="1" si="11"/>
        <v>96.497287038449088</v>
      </c>
      <c r="P55" s="179">
        <f t="shared" ca="1" si="12"/>
        <v>4.5998706774804745</v>
      </c>
      <c r="Q55" s="179">
        <f t="shared" ca="1" si="13"/>
        <v>2.6599252178474049</v>
      </c>
      <c r="R55" s="180">
        <f t="shared" ca="1" si="14"/>
        <v>432.76783299999988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475.0926</v>
      </c>
      <c r="H56" s="181">
        <f t="shared" ca="1" si="2"/>
        <v>458.84443299999998</v>
      </c>
      <c r="I56" s="182">
        <f t="shared" ca="1" si="5"/>
        <v>354.8</v>
      </c>
      <c r="J56" s="179">
        <f t="shared" ca="1" si="6"/>
        <v>96.76</v>
      </c>
      <c r="K56" s="179">
        <f t="shared" ca="1" si="7"/>
        <v>4.6100000000000003</v>
      </c>
      <c r="L56" s="179">
        <f t="shared" ca="1" si="8"/>
        <v>2.66</v>
      </c>
      <c r="M56" s="180">
        <f t="shared" ca="1" si="9"/>
        <v>458.83000000000004</v>
      </c>
      <c r="N56" s="178">
        <f t="shared" ca="1" si="10"/>
        <v>354.81116062245275</v>
      </c>
      <c r="O56" s="179">
        <f t="shared" ca="1" si="11"/>
        <v>96.763043691737678</v>
      </c>
      <c r="P56" s="179">
        <f t="shared" ca="1" si="12"/>
        <v>4.6101450125972576</v>
      </c>
      <c r="Q56" s="179">
        <f t="shared" ca="1" si="13"/>
        <v>2.6600836732123008</v>
      </c>
      <c r="R56" s="180">
        <f t="shared" ca="1" si="14"/>
        <v>458.84443299999998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530.82985799999994</v>
      </c>
      <c r="H57" s="181">
        <f t="shared" ca="1" si="2"/>
        <v>512.675477</v>
      </c>
      <c r="I57" s="182">
        <f t="shared" ca="1" si="5"/>
        <v>404.07</v>
      </c>
      <c r="J57" s="179">
        <f t="shared" ca="1" si="6"/>
        <v>101.02</v>
      </c>
      <c r="K57" s="179">
        <f t="shared" ca="1" si="7"/>
        <v>4.8099999999999996</v>
      </c>
      <c r="L57" s="179">
        <f t="shared" ca="1" si="8"/>
        <v>2.78</v>
      </c>
      <c r="M57" s="180">
        <f t="shared" ca="1" si="9"/>
        <v>512.67999999999995</v>
      </c>
      <c r="N57" s="178">
        <f t="shared" ca="1" si="10"/>
        <v>404.0664351864516</v>
      </c>
      <c r="O57" s="179">
        <f t="shared" ca="1" si="11"/>
        <v>101.01910877455724</v>
      </c>
      <c r="P57" s="179">
        <f t="shared" ca="1" si="12"/>
        <v>4.8099575648942814</v>
      </c>
      <c r="Q57" s="179">
        <f t="shared" ca="1" si="13"/>
        <v>2.7799754740969025</v>
      </c>
      <c r="R57" s="180">
        <f t="shared" ca="1" si="14"/>
        <v>512.675477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587.25919999999996</v>
      </c>
      <c r="H58" s="181">
        <f t="shared" ca="1" si="2"/>
        <v>567.174935</v>
      </c>
      <c r="I58" s="182">
        <f t="shared" ca="1" si="5"/>
        <v>453.92</v>
      </c>
      <c r="J58" s="179">
        <f t="shared" ca="1" si="6"/>
        <v>101.41</v>
      </c>
      <c r="K58" s="179">
        <f t="shared" ca="1" si="7"/>
        <v>9.0500000000000007</v>
      </c>
      <c r="L58" s="179">
        <f t="shared" ca="1" si="8"/>
        <v>2.79</v>
      </c>
      <c r="M58" s="180">
        <f t="shared" ca="1" si="9"/>
        <v>567.16999999999996</v>
      </c>
      <c r="N58" s="178">
        <f t="shared" ca="1" si="10"/>
        <v>453.92394960100154</v>
      </c>
      <c r="O58" s="179">
        <f t="shared" ca="1" si="11"/>
        <v>101.41088237803481</v>
      </c>
      <c r="P58" s="179">
        <f t="shared" ca="1" si="12"/>
        <v>9.0500787449089355</v>
      </c>
      <c r="Q58" s="179">
        <f t="shared" ca="1" si="13"/>
        <v>2.7900242760547989</v>
      </c>
      <c r="R58" s="180">
        <f t="shared" ca="1" si="14"/>
        <v>567.17493500000012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649.25919999999996</v>
      </c>
      <c r="H59" s="181">
        <f t="shared" ca="1" si="2"/>
        <v>627.05453499999999</v>
      </c>
      <c r="I59" s="182">
        <f t="shared" ca="1" si="5"/>
        <v>470.34</v>
      </c>
      <c r="J59" s="179">
        <f t="shared" ca="1" si="6"/>
        <v>144.87</v>
      </c>
      <c r="K59" s="179">
        <f t="shared" ca="1" si="7"/>
        <v>9.0500000000000007</v>
      </c>
      <c r="L59" s="179">
        <f t="shared" ca="1" si="8"/>
        <v>2.79</v>
      </c>
      <c r="M59" s="180">
        <f t="shared" ca="1" si="9"/>
        <v>627.04999999999995</v>
      </c>
      <c r="N59" s="178">
        <f t="shared" ca="1" si="10"/>
        <v>470.3434016296946</v>
      </c>
      <c r="O59" s="179">
        <f t="shared" ca="1" si="11"/>
        <v>144.87104774013238</v>
      </c>
      <c r="P59" s="179">
        <f t="shared" ca="1" si="12"/>
        <v>9.0500654521170567</v>
      </c>
      <c r="Q59" s="179">
        <f t="shared" ca="1" si="13"/>
        <v>2.7900201780559768</v>
      </c>
      <c r="R59" s="180">
        <f t="shared" ca="1" si="14"/>
        <v>627.0545350000001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649.25919999999996</v>
      </c>
      <c r="H60" s="181">
        <f t="shared" ca="1" si="2"/>
        <v>627.05453499999999</v>
      </c>
      <c r="I60" s="182">
        <f t="shared" ca="1" si="5"/>
        <v>470.34</v>
      </c>
      <c r="J60" s="179">
        <f t="shared" ca="1" si="6"/>
        <v>144.87</v>
      </c>
      <c r="K60" s="179">
        <f t="shared" ca="1" si="7"/>
        <v>9.0500000000000007</v>
      </c>
      <c r="L60" s="179">
        <f t="shared" ca="1" si="8"/>
        <v>2.79</v>
      </c>
      <c r="M60" s="180">
        <f t="shared" ca="1" si="9"/>
        <v>627.04999999999995</v>
      </c>
      <c r="N60" s="178">
        <f t="shared" ca="1" si="10"/>
        <v>470.3434016296946</v>
      </c>
      <c r="O60" s="179">
        <f t="shared" ca="1" si="11"/>
        <v>144.87104774013238</v>
      </c>
      <c r="P60" s="179">
        <f t="shared" ca="1" si="12"/>
        <v>9.0500654521170567</v>
      </c>
      <c r="Q60" s="179">
        <f t="shared" ca="1" si="13"/>
        <v>2.7900201780559768</v>
      </c>
      <c r="R60" s="180">
        <f t="shared" ca="1" si="14"/>
        <v>627.0545350000001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688.71594700000003</v>
      </c>
      <c r="H61" s="181">
        <f t="shared" ca="1" si="2"/>
        <v>665.16186200000004</v>
      </c>
      <c r="I61" s="182">
        <f t="shared" ca="1" si="5"/>
        <v>494.75</v>
      </c>
      <c r="J61" s="179">
        <f t="shared" ca="1" si="6"/>
        <v>158.57</v>
      </c>
      <c r="K61" s="179">
        <f t="shared" ca="1" si="7"/>
        <v>9.0500000000000007</v>
      </c>
      <c r="L61" s="179">
        <f t="shared" ca="1" si="8"/>
        <v>2.79</v>
      </c>
      <c r="M61" s="180">
        <f t="shared" ca="1" si="9"/>
        <v>665.15999999999985</v>
      </c>
      <c r="N61" s="178">
        <f t="shared" ca="1" si="10"/>
        <v>494.75138496677505</v>
      </c>
      <c r="O61" s="179">
        <f t="shared" ca="1" si="11"/>
        <v>158.57044388919962</v>
      </c>
      <c r="P61" s="179">
        <f t="shared" ca="1" si="12"/>
        <v>9.0500253339046282</v>
      </c>
      <c r="Q61" s="179">
        <f t="shared" ca="1" si="13"/>
        <v>2.7900078101208741</v>
      </c>
      <c r="R61" s="180">
        <f t="shared" ca="1" si="14"/>
        <v>665.16186200000016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665.16186200000004</v>
      </c>
      <c r="I62" s="182">
        <f t="shared" ca="1" si="5"/>
        <v>494.75</v>
      </c>
      <c r="J62" s="179">
        <f t="shared" ca="1" si="6"/>
        <v>158.57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665.15999999999985</v>
      </c>
      <c r="N62" s="178">
        <f t="shared" ca="1" si="10"/>
        <v>494.75138496677505</v>
      </c>
      <c r="O62" s="179">
        <f t="shared" ca="1" si="11"/>
        <v>158.57044388919962</v>
      </c>
      <c r="P62" s="179">
        <f t="shared" ca="1" si="12"/>
        <v>9.0500253339046282</v>
      </c>
      <c r="Q62" s="179">
        <f t="shared" ca="1" si="13"/>
        <v>2.7900078101208741</v>
      </c>
      <c r="R62" s="180">
        <f t="shared" ca="1" si="14"/>
        <v>665.16186200000016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665.16186200000004</v>
      </c>
      <c r="I63" s="182">
        <f t="shared" ca="1" si="5"/>
        <v>494.75</v>
      </c>
      <c r="J63" s="179">
        <f t="shared" ca="1" si="6"/>
        <v>158.57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665.15999999999985</v>
      </c>
      <c r="N63" s="178">
        <f t="shared" ca="1" si="10"/>
        <v>494.75138496677505</v>
      </c>
      <c r="O63" s="179">
        <f t="shared" ca="1" si="11"/>
        <v>158.57044388919962</v>
      </c>
      <c r="P63" s="179">
        <f t="shared" ca="1" si="12"/>
        <v>9.0500253339046282</v>
      </c>
      <c r="Q63" s="179">
        <f t="shared" ca="1" si="13"/>
        <v>2.7900078101208741</v>
      </c>
      <c r="R63" s="180">
        <f t="shared" ca="1" si="14"/>
        <v>665.16186200000016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665.16186200000004</v>
      </c>
      <c r="I64" s="182">
        <f t="shared" ca="1" si="5"/>
        <v>494.75</v>
      </c>
      <c r="J64" s="179">
        <f t="shared" ca="1" si="6"/>
        <v>158.57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665.15999999999985</v>
      </c>
      <c r="N64" s="178">
        <f t="shared" ca="1" si="10"/>
        <v>494.75138496677505</v>
      </c>
      <c r="O64" s="179">
        <f t="shared" ca="1" si="11"/>
        <v>158.57044388919962</v>
      </c>
      <c r="P64" s="179">
        <f t="shared" ca="1" si="12"/>
        <v>9.0500253339046282</v>
      </c>
      <c r="Q64" s="179">
        <f t="shared" ca="1" si="13"/>
        <v>2.7900078101208741</v>
      </c>
      <c r="R64" s="180">
        <f t="shared" ca="1" si="14"/>
        <v>665.16186200000016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665.16186200000004</v>
      </c>
      <c r="I65" s="182">
        <f t="shared" ca="1" si="5"/>
        <v>494.75</v>
      </c>
      <c r="J65" s="179">
        <f t="shared" ca="1" si="6"/>
        <v>158.57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665.15999999999985</v>
      </c>
      <c r="N65" s="178">
        <f t="shared" ca="1" si="10"/>
        <v>494.75138496677505</v>
      </c>
      <c r="O65" s="179">
        <f t="shared" ca="1" si="11"/>
        <v>158.57044388919962</v>
      </c>
      <c r="P65" s="179">
        <f t="shared" ca="1" si="12"/>
        <v>9.0500253339046282</v>
      </c>
      <c r="Q65" s="179">
        <f t="shared" ca="1" si="13"/>
        <v>2.7900078101208741</v>
      </c>
      <c r="R65" s="180">
        <f t="shared" ca="1" si="14"/>
        <v>665.16186200000016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665.16186200000004</v>
      </c>
      <c r="I66" s="182">
        <f t="shared" ca="1" si="5"/>
        <v>494.75</v>
      </c>
      <c r="J66" s="179">
        <f t="shared" ca="1" si="6"/>
        <v>158.57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665.15999999999985</v>
      </c>
      <c r="N66" s="178">
        <f t="shared" ca="1" si="10"/>
        <v>494.75138496677505</v>
      </c>
      <c r="O66" s="179">
        <f t="shared" ca="1" si="11"/>
        <v>158.57044388919962</v>
      </c>
      <c r="P66" s="179">
        <f t="shared" ca="1" si="12"/>
        <v>9.0500253339046282</v>
      </c>
      <c r="Q66" s="179">
        <f t="shared" ca="1" si="13"/>
        <v>2.7900078101208741</v>
      </c>
      <c r="R66" s="180">
        <f t="shared" ca="1" si="14"/>
        <v>665.16186200000016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650.45000000000005</v>
      </c>
      <c r="H67" s="181">
        <f t="shared" ref="H67:H98" ca="1" si="17">INDIRECT("ISGS_Delhi_pp!" &amp; $V$3 &amp; X67)</f>
        <v>628.20461</v>
      </c>
      <c r="I67" s="182">
        <f t="shared" ca="1" si="5"/>
        <v>457.79</v>
      </c>
      <c r="J67" s="179">
        <f t="shared" ca="1" si="6"/>
        <v>158.57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628.19999999999993</v>
      </c>
      <c r="N67" s="178">
        <f t="shared" ca="1" si="10"/>
        <v>457.79335945861197</v>
      </c>
      <c r="O67" s="179">
        <f t="shared" ca="1" si="11"/>
        <v>158.57116365440945</v>
      </c>
      <c r="P67" s="179">
        <f t="shared" ca="1" si="12"/>
        <v>9.0500664127666361</v>
      </c>
      <c r="Q67" s="179">
        <f t="shared" ca="1" si="13"/>
        <v>2.7900204742120347</v>
      </c>
      <c r="R67" s="180">
        <f t="shared" ca="1" si="14"/>
        <v>628.20461000000012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607.45000000000005</v>
      </c>
      <c r="H68" s="181">
        <f t="shared" ca="1" si="17"/>
        <v>586.67520999999999</v>
      </c>
      <c r="I68" s="182">
        <f t="shared" ref="I68:I98" ca="1" si="20">INDIRECT("BRPL_EOD!" &amp; $V$3 &amp; X68)</f>
        <v>416.26</v>
      </c>
      <c r="J68" s="179">
        <f t="shared" ref="J68:J98" ca="1" si="21">INDIRECT("BYPL_EOD!" &amp; $V$3 &amp; X68)</f>
        <v>158.58000000000001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586.67999999999995</v>
      </c>
      <c r="N68" s="178">
        <f t="shared" ref="N68:N98" ca="1" si="25">INDIRECT("BRPL_ISGS_exbus!" &amp; $V$3 &amp; X68)</f>
        <v>416.2566014089453</v>
      </c>
      <c r="O68" s="179">
        <f t="shared" ref="O68:O98" ca="1" si="26">INDIRECT("BYPL_ISGS_exbus!" &amp; $V$3 &amp; X68)</f>
        <v>158.57870525976685</v>
      </c>
      <c r="P68" s="179">
        <f t="shared" ref="P68:P98" ca="1" si="27">INDIRECT("TPDDL_ISGS_exbus!" &amp; $V$3 &amp; X68)</f>
        <v>9.0499261104861262</v>
      </c>
      <c r="Q68" s="179">
        <f t="shared" ref="Q68:Q98" ca="1" si="28">INDIRECT("NDMC_ISGS_exbus!" &amp; $V$3 &amp; X68)</f>
        <v>2.7899772208018003</v>
      </c>
      <c r="R68" s="180">
        <f t="shared" ref="R68:R98" ca="1" si="29">SUM(N68:Q68)</f>
        <v>586.67521000000011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675.54</v>
      </c>
      <c r="H69" s="181">
        <f t="shared" ca="1" si="17"/>
        <v>652.43653200000006</v>
      </c>
      <c r="I69" s="182">
        <f t="shared" ca="1" si="20"/>
        <v>482.02</v>
      </c>
      <c r="J69" s="179">
        <f t="shared" ca="1" si="21"/>
        <v>158.58000000000001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652.43999999999994</v>
      </c>
      <c r="N69" s="178">
        <f t="shared" ca="1" si="25"/>
        <v>482.01743785580288</v>
      </c>
      <c r="O69" s="179">
        <f t="shared" ca="1" si="26"/>
        <v>158.57915707890385</v>
      </c>
      <c r="P69" s="179">
        <f t="shared" ca="1" si="27"/>
        <v>9.0499518953467017</v>
      </c>
      <c r="Q69" s="179">
        <f t="shared" ca="1" si="28"/>
        <v>2.7899851699466622</v>
      </c>
      <c r="R69" s="180">
        <f t="shared" ca="1" si="29"/>
        <v>652.43653200000006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671.47</v>
      </c>
      <c r="H70" s="181">
        <f t="shared" ca="1" si="17"/>
        <v>648.50572599999998</v>
      </c>
      <c r="I70" s="182">
        <f t="shared" ca="1" si="20"/>
        <v>478.09</v>
      </c>
      <c r="J70" s="179">
        <f t="shared" ca="1" si="21"/>
        <v>158.58000000000001</v>
      </c>
      <c r="K70" s="179">
        <f t="shared" ca="1" si="22"/>
        <v>9.0500000000000007</v>
      </c>
      <c r="L70" s="179">
        <f t="shared" ca="1" si="23"/>
        <v>2.79</v>
      </c>
      <c r="M70" s="180">
        <f t="shared" ca="1" si="24"/>
        <v>648.50999999999988</v>
      </c>
      <c r="N70" s="178">
        <f t="shared" ca="1" si="25"/>
        <v>478.08684915165537</v>
      </c>
      <c r="O70" s="179">
        <f t="shared" ca="1" si="26"/>
        <v>158.57895487977058</v>
      </c>
      <c r="P70" s="179">
        <f t="shared" ca="1" si="27"/>
        <v>9.0499403560469407</v>
      </c>
      <c r="Q70" s="179">
        <f t="shared" ca="1" si="28"/>
        <v>2.7899816125271784</v>
      </c>
      <c r="R70" s="180">
        <f t="shared" ca="1" si="29"/>
        <v>648.5057260000001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671.26</v>
      </c>
      <c r="H71" s="181">
        <f t="shared" ca="1" si="17"/>
        <v>648.302908</v>
      </c>
      <c r="I71" s="182">
        <f t="shared" ca="1" si="20"/>
        <v>477.89</v>
      </c>
      <c r="J71" s="179">
        <f t="shared" ca="1" si="21"/>
        <v>158.57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648.29999999999995</v>
      </c>
      <c r="N71" s="178">
        <f t="shared" ca="1" si="25"/>
        <v>477.89214361271019</v>
      </c>
      <c r="O71" s="179">
        <f t="shared" ca="1" si="26"/>
        <v>158.57071127805028</v>
      </c>
      <c r="P71" s="179">
        <f t="shared" ca="1" si="27"/>
        <v>9.050040594477867</v>
      </c>
      <c r="Q71" s="179">
        <f t="shared" ca="1" si="28"/>
        <v>2.7900125147616848</v>
      </c>
      <c r="R71" s="180">
        <f t="shared" ca="1" si="29"/>
        <v>648.302908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686.07</v>
      </c>
      <c r="H72" s="181">
        <f t="shared" ca="1" si="17"/>
        <v>662.60640599999999</v>
      </c>
      <c r="I72" s="182">
        <f t="shared" ca="1" si="20"/>
        <v>492.19</v>
      </c>
      <c r="J72" s="179">
        <f t="shared" ca="1" si="21"/>
        <v>158.58000000000001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662.6099999999999</v>
      </c>
      <c r="N72" s="178">
        <f t="shared" ca="1" si="25"/>
        <v>492.18733035894422</v>
      </c>
      <c r="O72" s="179">
        <f t="shared" ca="1" si="26"/>
        <v>158.57913986127591</v>
      </c>
      <c r="P72" s="179">
        <f t="shared" ca="1" si="27"/>
        <v>9.0499509127541113</v>
      </c>
      <c r="Q72" s="179">
        <f t="shared" ca="1" si="28"/>
        <v>2.7899848670258529</v>
      </c>
      <c r="R72" s="180">
        <f t="shared" ca="1" si="29"/>
        <v>662.60640599999999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665.16186200000004</v>
      </c>
      <c r="I73" s="182">
        <f t="shared" ca="1" si="20"/>
        <v>494.75</v>
      </c>
      <c r="J73" s="179">
        <f t="shared" ca="1" si="21"/>
        <v>158.57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665.15999999999985</v>
      </c>
      <c r="N73" s="178">
        <f t="shared" ca="1" si="25"/>
        <v>494.75138496677505</v>
      </c>
      <c r="O73" s="179">
        <f t="shared" ca="1" si="26"/>
        <v>158.57044388919962</v>
      </c>
      <c r="P73" s="179">
        <f t="shared" ca="1" si="27"/>
        <v>9.0500253339046282</v>
      </c>
      <c r="Q73" s="179">
        <f t="shared" ca="1" si="28"/>
        <v>2.7900078101208741</v>
      </c>
      <c r="R73" s="180">
        <f t="shared" ca="1" si="29"/>
        <v>665.16186200000016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665.16186200000004</v>
      </c>
      <c r="I74" s="182">
        <f t="shared" ca="1" si="20"/>
        <v>494.75</v>
      </c>
      <c r="J74" s="179">
        <f t="shared" ca="1" si="21"/>
        <v>158.57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665.15999999999985</v>
      </c>
      <c r="N74" s="178">
        <f t="shared" ca="1" si="25"/>
        <v>494.75138496677505</v>
      </c>
      <c r="O74" s="179">
        <f t="shared" ca="1" si="26"/>
        <v>158.57044388919962</v>
      </c>
      <c r="P74" s="179">
        <f t="shared" ca="1" si="27"/>
        <v>9.0500253339046282</v>
      </c>
      <c r="Q74" s="179">
        <f t="shared" ca="1" si="28"/>
        <v>2.7900078101208741</v>
      </c>
      <c r="R74" s="180">
        <f t="shared" ca="1" si="29"/>
        <v>665.16186200000016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665.16186200000004</v>
      </c>
      <c r="I75" s="182">
        <f t="shared" ca="1" si="20"/>
        <v>494.75</v>
      </c>
      <c r="J75" s="179">
        <f t="shared" ca="1" si="21"/>
        <v>158.57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665.15999999999985</v>
      </c>
      <c r="N75" s="178">
        <f t="shared" ca="1" si="25"/>
        <v>494.75138496677505</v>
      </c>
      <c r="O75" s="179">
        <f t="shared" ca="1" si="26"/>
        <v>158.57044388919962</v>
      </c>
      <c r="P75" s="179">
        <f t="shared" ca="1" si="27"/>
        <v>9.0500253339046282</v>
      </c>
      <c r="Q75" s="179">
        <f t="shared" ca="1" si="28"/>
        <v>2.7900078101208741</v>
      </c>
      <c r="R75" s="180">
        <f t="shared" ca="1" si="29"/>
        <v>665.16186200000016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665.16186200000004</v>
      </c>
      <c r="I76" s="182">
        <f t="shared" ca="1" si="20"/>
        <v>494.75</v>
      </c>
      <c r="J76" s="179">
        <f t="shared" ca="1" si="21"/>
        <v>158.57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665.15999999999985</v>
      </c>
      <c r="N76" s="178">
        <f t="shared" ca="1" si="25"/>
        <v>494.75138496677505</v>
      </c>
      <c r="O76" s="179">
        <f t="shared" ca="1" si="26"/>
        <v>158.57044388919962</v>
      </c>
      <c r="P76" s="179">
        <f t="shared" ca="1" si="27"/>
        <v>9.0500253339046282</v>
      </c>
      <c r="Q76" s="179">
        <f t="shared" ca="1" si="28"/>
        <v>2.7900078101208741</v>
      </c>
      <c r="R76" s="180">
        <f t="shared" ca="1" si="29"/>
        <v>665.16186200000016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665.16186200000004</v>
      </c>
      <c r="I77" s="182">
        <f t="shared" ca="1" si="20"/>
        <v>494.75</v>
      </c>
      <c r="J77" s="179">
        <f t="shared" ca="1" si="21"/>
        <v>158.57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665.15999999999985</v>
      </c>
      <c r="N77" s="178">
        <f t="shared" ca="1" si="25"/>
        <v>494.75138496677505</v>
      </c>
      <c r="O77" s="179">
        <f t="shared" ca="1" si="26"/>
        <v>158.57044388919962</v>
      </c>
      <c r="P77" s="179">
        <f t="shared" ca="1" si="27"/>
        <v>9.0500253339046282</v>
      </c>
      <c r="Q77" s="179">
        <f t="shared" ca="1" si="28"/>
        <v>2.7900078101208741</v>
      </c>
      <c r="R77" s="180">
        <f t="shared" ca="1" si="29"/>
        <v>665.16186200000016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688.11594700000001</v>
      </c>
      <c r="H78" s="181">
        <f t="shared" ca="1" si="17"/>
        <v>664.58238200000005</v>
      </c>
      <c r="I78" s="182">
        <f t="shared" ca="1" si="20"/>
        <v>494.31</v>
      </c>
      <c r="J78" s="179">
        <f t="shared" ca="1" si="21"/>
        <v>158.44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664.57999999999993</v>
      </c>
      <c r="N78" s="178">
        <f t="shared" ca="1" si="25"/>
        <v>494.31177171509836</v>
      </c>
      <c r="O78" s="179">
        <f t="shared" ca="1" si="26"/>
        <v>158.44056788359569</v>
      </c>
      <c r="P78" s="179">
        <f t="shared" ca="1" si="27"/>
        <v>9.0400324013361839</v>
      </c>
      <c r="Q78" s="179">
        <f t="shared" ca="1" si="28"/>
        <v>2.7900099999699064</v>
      </c>
      <c r="R78" s="180">
        <f t="shared" ca="1" si="29"/>
        <v>664.58238200000017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688.71594700000003</v>
      </c>
      <c r="H79" s="181">
        <f t="shared" ca="1" si="17"/>
        <v>665.16186200000004</v>
      </c>
      <c r="I79" s="182">
        <f t="shared" ca="1" si="20"/>
        <v>494.75</v>
      </c>
      <c r="J79" s="179">
        <f t="shared" ca="1" si="21"/>
        <v>158.57</v>
      </c>
      <c r="K79" s="179">
        <f t="shared" ca="1" si="22"/>
        <v>9.0500000000000007</v>
      </c>
      <c r="L79" s="179">
        <f t="shared" ca="1" si="23"/>
        <v>2.79</v>
      </c>
      <c r="M79" s="180">
        <f t="shared" ca="1" si="24"/>
        <v>665.15999999999985</v>
      </c>
      <c r="N79" s="178">
        <f t="shared" ca="1" si="25"/>
        <v>494.75138496677505</v>
      </c>
      <c r="O79" s="179">
        <f t="shared" ca="1" si="26"/>
        <v>158.57044388919962</v>
      </c>
      <c r="P79" s="179">
        <f t="shared" ca="1" si="27"/>
        <v>9.0500253339046282</v>
      </c>
      <c r="Q79" s="179">
        <f t="shared" ca="1" si="28"/>
        <v>2.7900078101208741</v>
      </c>
      <c r="R79" s="180">
        <f t="shared" ca="1" si="29"/>
        <v>665.16186200000016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664.58238200000005</v>
      </c>
      <c r="I80" s="182">
        <f t="shared" ca="1" si="20"/>
        <v>494.31</v>
      </c>
      <c r="J80" s="179">
        <f t="shared" ca="1" si="21"/>
        <v>158.44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664.57999999999993</v>
      </c>
      <c r="N80" s="178">
        <f t="shared" ca="1" si="25"/>
        <v>494.31177171509836</v>
      </c>
      <c r="O80" s="179">
        <f t="shared" ca="1" si="26"/>
        <v>158.44056788359569</v>
      </c>
      <c r="P80" s="179">
        <f t="shared" ca="1" si="27"/>
        <v>9.0400324013361839</v>
      </c>
      <c r="Q80" s="179">
        <f t="shared" ca="1" si="28"/>
        <v>2.7900099999699064</v>
      </c>
      <c r="R80" s="180">
        <f t="shared" ca="1" si="29"/>
        <v>664.58238200000017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664.58238200000005</v>
      </c>
      <c r="I81" s="182">
        <f t="shared" ca="1" si="20"/>
        <v>494.31</v>
      </c>
      <c r="J81" s="179">
        <f t="shared" ca="1" si="21"/>
        <v>158.44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664.57999999999993</v>
      </c>
      <c r="N81" s="178">
        <f t="shared" ca="1" si="25"/>
        <v>494.31177171509836</v>
      </c>
      <c r="O81" s="179">
        <f t="shared" ca="1" si="26"/>
        <v>158.44056788359569</v>
      </c>
      <c r="P81" s="179">
        <f t="shared" ca="1" si="27"/>
        <v>9.0400324013361839</v>
      </c>
      <c r="Q81" s="179">
        <f t="shared" ca="1" si="28"/>
        <v>2.7900099999699064</v>
      </c>
      <c r="R81" s="180">
        <f t="shared" ca="1" si="29"/>
        <v>664.58238200000017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664.58238200000005</v>
      </c>
      <c r="I82" s="182">
        <f t="shared" ca="1" si="20"/>
        <v>494.31</v>
      </c>
      <c r="J82" s="179">
        <f t="shared" ca="1" si="21"/>
        <v>158.44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664.57999999999993</v>
      </c>
      <c r="N82" s="178">
        <f t="shared" ca="1" si="25"/>
        <v>494.31177171509836</v>
      </c>
      <c r="O82" s="179">
        <f t="shared" ca="1" si="26"/>
        <v>158.44056788359569</v>
      </c>
      <c r="P82" s="179">
        <f t="shared" ca="1" si="27"/>
        <v>9.0400324013361839</v>
      </c>
      <c r="Q82" s="179">
        <f t="shared" ca="1" si="28"/>
        <v>2.7900099999699064</v>
      </c>
      <c r="R82" s="180">
        <f t="shared" ca="1" si="29"/>
        <v>664.58238200000017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664.58238200000005</v>
      </c>
      <c r="I83" s="182">
        <f t="shared" ca="1" si="20"/>
        <v>494.31</v>
      </c>
      <c r="J83" s="179">
        <f t="shared" ca="1" si="21"/>
        <v>158.44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664.57999999999993</v>
      </c>
      <c r="N83" s="178">
        <f t="shared" ca="1" si="25"/>
        <v>494.31177171509836</v>
      </c>
      <c r="O83" s="179">
        <f t="shared" ca="1" si="26"/>
        <v>158.44056788359569</v>
      </c>
      <c r="P83" s="179">
        <f t="shared" ca="1" si="27"/>
        <v>9.0400324013361839</v>
      </c>
      <c r="Q83" s="179">
        <f t="shared" ca="1" si="28"/>
        <v>2.7900099999699064</v>
      </c>
      <c r="R83" s="180">
        <f t="shared" ca="1" si="29"/>
        <v>664.58238200000017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664.58238200000005</v>
      </c>
      <c r="I84" s="182">
        <f t="shared" ca="1" si="20"/>
        <v>494.31</v>
      </c>
      <c r="J84" s="179">
        <f t="shared" ca="1" si="21"/>
        <v>158.44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664.57999999999993</v>
      </c>
      <c r="N84" s="178">
        <f t="shared" ca="1" si="25"/>
        <v>494.31177171509836</v>
      </c>
      <c r="O84" s="179">
        <f t="shared" ca="1" si="26"/>
        <v>158.44056788359569</v>
      </c>
      <c r="P84" s="179">
        <f t="shared" ca="1" si="27"/>
        <v>9.0400324013361839</v>
      </c>
      <c r="Q84" s="179">
        <f t="shared" ca="1" si="28"/>
        <v>2.7900099999699064</v>
      </c>
      <c r="R84" s="180">
        <f t="shared" ca="1" si="29"/>
        <v>664.58238200000017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664.58238200000005</v>
      </c>
      <c r="I85" s="182">
        <f t="shared" ca="1" si="20"/>
        <v>494.31</v>
      </c>
      <c r="J85" s="179">
        <f t="shared" ca="1" si="21"/>
        <v>158.44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664.57999999999993</v>
      </c>
      <c r="N85" s="178">
        <f t="shared" ca="1" si="25"/>
        <v>494.31177171509836</v>
      </c>
      <c r="O85" s="179">
        <f t="shared" ca="1" si="26"/>
        <v>158.44056788359569</v>
      </c>
      <c r="P85" s="179">
        <f t="shared" ca="1" si="27"/>
        <v>9.0400324013361839</v>
      </c>
      <c r="Q85" s="179">
        <f t="shared" ca="1" si="28"/>
        <v>2.7900099999699064</v>
      </c>
      <c r="R85" s="180">
        <f t="shared" ca="1" si="29"/>
        <v>664.58238200000017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664.58238200000005</v>
      </c>
      <c r="I86" s="182">
        <f t="shared" ca="1" si="20"/>
        <v>494.31</v>
      </c>
      <c r="J86" s="179">
        <f t="shared" ca="1" si="21"/>
        <v>158.44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664.57999999999993</v>
      </c>
      <c r="N86" s="178">
        <f t="shared" ca="1" si="25"/>
        <v>494.31177171509836</v>
      </c>
      <c r="O86" s="179">
        <f t="shared" ca="1" si="26"/>
        <v>158.44056788359569</v>
      </c>
      <c r="P86" s="179">
        <f t="shared" ca="1" si="27"/>
        <v>9.0400324013361839</v>
      </c>
      <c r="Q86" s="179">
        <f t="shared" ca="1" si="28"/>
        <v>2.7900099999699064</v>
      </c>
      <c r="R86" s="180">
        <f t="shared" ca="1" si="29"/>
        <v>664.58238200000017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664.58238200000005</v>
      </c>
      <c r="I87" s="182">
        <f t="shared" ca="1" si="20"/>
        <v>494.31</v>
      </c>
      <c r="J87" s="179">
        <f t="shared" ca="1" si="21"/>
        <v>158.44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664.57999999999993</v>
      </c>
      <c r="N87" s="178">
        <f t="shared" ca="1" si="25"/>
        <v>494.31177171509836</v>
      </c>
      <c r="O87" s="179">
        <f t="shared" ca="1" si="26"/>
        <v>158.44056788359569</v>
      </c>
      <c r="P87" s="179">
        <f t="shared" ca="1" si="27"/>
        <v>9.0400324013361839</v>
      </c>
      <c r="Q87" s="179">
        <f t="shared" ca="1" si="28"/>
        <v>2.7900099999699064</v>
      </c>
      <c r="R87" s="180">
        <f t="shared" ca="1" si="29"/>
        <v>664.58238200000017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664.58238200000005</v>
      </c>
      <c r="I88" s="182">
        <f t="shared" ca="1" si="20"/>
        <v>494.31</v>
      </c>
      <c r="J88" s="179">
        <f t="shared" ca="1" si="21"/>
        <v>158.44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664.57999999999993</v>
      </c>
      <c r="N88" s="178">
        <f t="shared" ca="1" si="25"/>
        <v>494.31177171509836</v>
      </c>
      <c r="O88" s="179">
        <f t="shared" ca="1" si="26"/>
        <v>158.44056788359569</v>
      </c>
      <c r="P88" s="179">
        <f t="shared" ca="1" si="27"/>
        <v>9.0400324013361839</v>
      </c>
      <c r="Q88" s="179">
        <f t="shared" ca="1" si="28"/>
        <v>2.7900099999699064</v>
      </c>
      <c r="R88" s="180">
        <f t="shared" ca="1" si="29"/>
        <v>664.58238200000017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664.58238200000005</v>
      </c>
      <c r="I89" s="182">
        <f t="shared" ca="1" si="20"/>
        <v>494.31</v>
      </c>
      <c r="J89" s="179">
        <f t="shared" ca="1" si="21"/>
        <v>158.44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664.57999999999993</v>
      </c>
      <c r="N89" s="178">
        <f t="shared" ca="1" si="25"/>
        <v>494.31177171509836</v>
      </c>
      <c r="O89" s="179">
        <f t="shared" ca="1" si="26"/>
        <v>158.44056788359569</v>
      </c>
      <c r="P89" s="179">
        <f t="shared" ca="1" si="27"/>
        <v>9.0400324013361839</v>
      </c>
      <c r="Q89" s="179">
        <f t="shared" ca="1" si="28"/>
        <v>2.7900099999699064</v>
      </c>
      <c r="R89" s="180">
        <f t="shared" ca="1" si="29"/>
        <v>664.58238200000017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664.58238200000005</v>
      </c>
      <c r="I90" s="182">
        <f t="shared" ca="1" si="20"/>
        <v>494.31</v>
      </c>
      <c r="J90" s="179">
        <f t="shared" ca="1" si="21"/>
        <v>158.44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664.57999999999993</v>
      </c>
      <c r="N90" s="178">
        <f t="shared" ca="1" si="25"/>
        <v>494.31177171509836</v>
      </c>
      <c r="O90" s="179">
        <f t="shared" ca="1" si="26"/>
        <v>158.44056788359569</v>
      </c>
      <c r="P90" s="179">
        <f t="shared" ca="1" si="27"/>
        <v>9.0400324013361839</v>
      </c>
      <c r="Q90" s="179">
        <f t="shared" ca="1" si="28"/>
        <v>2.7900099999699064</v>
      </c>
      <c r="R90" s="180">
        <f t="shared" ca="1" si="29"/>
        <v>664.58238200000017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16.525132727999974</v>
      </c>
      <c r="C99" s="56">
        <f t="shared" ref="C99:R99" ca="1" si="30">SUM(C3:C98)/4000</f>
        <v>12.29162895842245</v>
      </c>
      <c r="D99" s="54">
        <f t="shared" ca="1" si="30"/>
        <v>3.9388198495416979</v>
      </c>
      <c r="E99" s="54">
        <f t="shared" ca="1" si="30"/>
        <v>0.22456026607874</v>
      </c>
      <c r="F99" s="55">
        <f t="shared" ca="1" si="30"/>
        <v>7.0123653957098936E-2</v>
      </c>
      <c r="G99" s="59">
        <f t="shared" ca="1" si="30"/>
        <v>13.513810088999987</v>
      </c>
      <c r="H99" s="59">
        <f t="shared" ca="1" si="30"/>
        <v>13.051637786000002</v>
      </c>
      <c r="I99" s="170">
        <f t="shared" ca="1" si="30"/>
        <v>9.8626049999999914</v>
      </c>
      <c r="J99" s="54">
        <f t="shared" ca="1" si="30"/>
        <v>2.9602950000000012</v>
      </c>
      <c r="K99" s="54">
        <f t="shared" ca="1" si="30"/>
        <v>0.1615774999999999</v>
      </c>
      <c r="L99" s="54">
        <f t="shared" ca="1" si="30"/>
        <v>6.7182499999999951E-2</v>
      </c>
      <c r="M99" s="55">
        <f t="shared" ca="1" si="30"/>
        <v>13.051660000000014</v>
      </c>
      <c r="N99" s="56">
        <f t="shared" ca="1" si="30"/>
        <v>9.862588115937422</v>
      </c>
      <c r="O99" s="54">
        <f t="shared" ca="1" si="30"/>
        <v>2.9602901555680994</v>
      </c>
      <c r="P99" s="54">
        <f t="shared" ca="1" si="30"/>
        <v>0.16157723936632748</v>
      </c>
      <c r="Q99" s="54">
        <f t="shared" ca="1" si="30"/>
        <v>6.7182275128143343E-2</v>
      </c>
      <c r="R99" s="55">
        <f t="shared" ca="1" si="30"/>
        <v>13.051637786000001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-1.7717150983571628E-3</v>
      </c>
      <c r="L3" s="24">
        <f>BRPL_EOD!L3-BRPL_ISGS_exbus!L3</f>
        <v>0</v>
      </c>
      <c r="M3" s="24">
        <f>BRPL_EOD!M3-BRPL_ISGS_exbus!M3</f>
        <v>2.2983155536593358E-3</v>
      </c>
      <c r="N3" s="24">
        <f>BRPL_EOD!N3-BRPL_ISGS_exbus!N3</f>
        <v>6.082687864150671E-3</v>
      </c>
      <c r="O3" s="24">
        <f>BRPL_EOD!O3-BRPL_ISGS_exbus!O3</f>
        <v>3.3686819695617487E-3</v>
      </c>
      <c r="P3" s="24">
        <f>BRPL_EOD!P3-BRPL_ISGS_exbus!P3</f>
        <v>1.4561700952953061E-4</v>
      </c>
      <c r="Q3" s="24">
        <f>BRPL_EOD!Q3-BRPL_ISGS_exbus!Q3</f>
        <v>1.7383339432743838E-3</v>
      </c>
      <c r="R3" s="24">
        <f>BRPL_EOD!R3-BRPL_ISGS_exbus!R3</f>
        <v>-3.6099884712825769E-4</v>
      </c>
      <c r="S3" s="24">
        <f>BRPL_EOD!S3-BRPL_ISGS_exbus!S3</f>
        <v>2.7648479400745885E-3</v>
      </c>
      <c r="T3" s="24">
        <f>BRPL_EOD!T3-BRPL_ISGS_exbus!T3</f>
        <v>-2.0594765100672152E-3</v>
      </c>
      <c r="U3" s="24">
        <f>BRPL_EOD!U3-BRPL_ISGS_exbus!U3</f>
        <v>1.8181714737721677E-3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-1.7717150983571628E-3</v>
      </c>
      <c r="L4" s="24">
        <f>BRPL_EOD!L4-BRPL_ISGS_exbus!L4</f>
        <v>0</v>
      </c>
      <c r="M4" s="24">
        <f>BRPL_EOD!M4-BRPL_ISGS_exbus!M4</f>
        <v>2.2983155536593358E-3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1.4561700952953061E-4</v>
      </c>
      <c r="Q4" s="24">
        <f>BRPL_EOD!Q4-BRPL_ISGS_exbus!Q4</f>
        <v>1.7383339432743838E-3</v>
      </c>
      <c r="R4" s="24">
        <f>BRPL_EOD!R4-BRPL_ISGS_exbus!R4</f>
        <v>-3.6099884712825769E-4</v>
      </c>
      <c r="S4" s="24">
        <f>BRPL_EOD!S4-BRPL_ISGS_exbus!S4</f>
        <v>2.7648479400745885E-3</v>
      </c>
      <c r="T4" s="24">
        <f>BRPL_EOD!T4-BRPL_ISGS_exbus!T4</f>
        <v>-2.0594765100672152E-3</v>
      </c>
      <c r="U4" s="24">
        <f>BRPL_EOD!U4-BRPL_ISGS_exbus!U4</f>
        <v>-1.0833758871342525E-3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2.2807974802390163E-3</v>
      </c>
      <c r="L5" s="24">
        <f>BRPL_EOD!L5-BRPL_ISGS_exbus!L5</f>
        <v>2.2384241276895978E-4</v>
      </c>
      <c r="M5" s="24">
        <f>BRPL_EOD!M5-BRPL_ISGS_exbus!M5</f>
        <v>2.2983155536593358E-3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1.4561700952953061E-4</v>
      </c>
      <c r="Q5" s="24">
        <f>BRPL_EOD!Q5-BRPL_ISGS_exbus!Q5</f>
        <v>1.7383339432743838E-3</v>
      </c>
      <c r="R5" s="24">
        <f>BRPL_EOD!R5-BRPL_ISGS_exbus!R5</f>
        <v>-3.6099884712825769E-4</v>
      </c>
      <c r="S5" s="24">
        <f>BRPL_EOD!S5-BRPL_ISGS_exbus!S5</f>
        <v>2.7648479400745885E-3</v>
      </c>
      <c r="T5" s="24">
        <f>BRPL_EOD!T5-BRPL_ISGS_exbus!T5</f>
        <v>-2.0594765100672152E-3</v>
      </c>
      <c r="U5" s="24">
        <f>BRPL_EOD!U5-BRPL_ISGS_exbus!U5</f>
        <v>-1.0833758871342525E-3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2.2807974802390163E-3</v>
      </c>
      <c r="L6" s="24">
        <f>BRPL_EOD!L6-BRPL_ISGS_exbus!L6</f>
        <v>4.4753806081132552E-4</v>
      </c>
      <c r="M6" s="24">
        <f>BRPL_EOD!M6-BRPL_ISGS_exbus!M6</f>
        <v>2.2983155536593358E-3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1.4561700952953061E-4</v>
      </c>
      <c r="Q6" s="24">
        <f>BRPL_EOD!Q6-BRPL_ISGS_exbus!Q6</f>
        <v>1.7383339432743838E-3</v>
      </c>
      <c r="R6" s="24">
        <f>BRPL_EOD!R6-BRPL_ISGS_exbus!R6</f>
        <v>-3.6099884712825769E-4</v>
      </c>
      <c r="S6" s="24">
        <f>BRPL_EOD!S6-BRPL_ISGS_exbus!S6</f>
        <v>2.7648479400745885E-3</v>
      </c>
      <c r="T6" s="24">
        <f>BRPL_EOD!T6-BRPL_ISGS_exbus!T6</f>
        <v>-2.0594765100672152E-3</v>
      </c>
      <c r="U6" s="24">
        <f>BRPL_EOD!U6-BRPL_ISGS_exbus!U6</f>
        <v>-1.0833758871342525E-3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2.2807974802390163E-3</v>
      </c>
      <c r="L7" s="24">
        <f>BRPL_EOD!L7-BRPL_ISGS_exbus!L7</f>
        <v>6.2306365280306863E-4</v>
      </c>
      <c r="M7" s="24">
        <f>BRPL_EOD!M7-BRPL_ISGS_exbus!M7</f>
        <v>2.2983155536593358E-3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1.4561700952953061E-4</v>
      </c>
      <c r="Q7" s="24">
        <f>BRPL_EOD!Q7-BRPL_ISGS_exbus!Q7</f>
        <v>1.7383339432743838E-3</v>
      </c>
      <c r="R7" s="24">
        <f>BRPL_EOD!R7-BRPL_ISGS_exbus!R7</f>
        <v>-3.6099884712825769E-4</v>
      </c>
      <c r="S7" s="24">
        <f>BRPL_EOD!S7-BRPL_ISGS_exbus!S7</f>
        <v>2.7648479400745885E-3</v>
      </c>
      <c r="T7" s="24">
        <f>BRPL_EOD!T7-BRPL_ISGS_exbus!T7</f>
        <v>-2.0594765100672152E-3</v>
      </c>
      <c r="U7" s="24">
        <f>BRPL_EOD!U7-BRPL_ISGS_exbus!U7</f>
        <v>-1.0833758871342525E-3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2.2807974802390163E-3</v>
      </c>
      <c r="L8" s="24">
        <f>BRPL_EOD!L8-BRPL_ISGS_exbus!L8</f>
        <v>2.3655408311782367E-3</v>
      </c>
      <c r="M8" s="24">
        <f>BRPL_EOD!M8-BRPL_ISGS_exbus!M8</f>
        <v>2.2983155536593358E-3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1.4561700952953061E-4</v>
      </c>
      <c r="Q8" s="24">
        <f>BRPL_EOD!Q8-BRPL_ISGS_exbus!Q8</f>
        <v>1.7383339432743838E-3</v>
      </c>
      <c r="R8" s="24">
        <f>BRPL_EOD!R8-BRPL_ISGS_exbus!R8</f>
        <v>-3.6099884712825769E-4</v>
      </c>
      <c r="S8" s="24">
        <f>BRPL_EOD!S8-BRPL_ISGS_exbus!S8</f>
        <v>2.7648479400745885E-3</v>
      </c>
      <c r="T8" s="24">
        <f>BRPL_EOD!T8-BRPL_ISGS_exbus!T8</f>
        <v>-2.0594765100672152E-3</v>
      </c>
      <c r="U8" s="24">
        <f>BRPL_EOD!U8-BRPL_ISGS_exbus!U8</f>
        <v>-1.0833758871342525E-3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-1.2320178293521167E-3</v>
      </c>
      <c r="L9" s="24">
        <f>BRPL_EOD!L9-BRPL_ISGS_exbus!L9</f>
        <v>1.9971566138430319E-3</v>
      </c>
      <c r="M9" s="24">
        <f>BRPL_EOD!M9-BRPL_ISGS_exbus!M9</f>
        <v>2.2983155536593358E-3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1.4561700952953061E-4</v>
      </c>
      <c r="Q9" s="24">
        <f>BRPL_EOD!Q9-BRPL_ISGS_exbus!Q9</f>
        <v>4.2370907247857303E-4</v>
      </c>
      <c r="R9" s="24">
        <f>BRPL_EOD!R9-BRPL_ISGS_exbus!R9</f>
        <v>4.7980379241536752E-3</v>
      </c>
      <c r="S9" s="24">
        <f>BRPL_EOD!S9-BRPL_ISGS_exbus!S9</f>
        <v>2.7648479400745885E-3</v>
      </c>
      <c r="T9" s="24">
        <f>BRPL_EOD!T9-BRPL_ISGS_exbus!T9</f>
        <v>-2.0594765100672152E-3</v>
      </c>
      <c r="U9" s="24">
        <f>BRPL_EOD!U9-BRPL_ISGS_exbus!U9</f>
        <v>-1.0833758871342525E-3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8.466293043056794E-4</v>
      </c>
      <c r="L10" s="24">
        <f>BRPL_EOD!L10-BRPL_ISGS_exbus!L10</f>
        <v>1.9971566138430319E-3</v>
      </c>
      <c r="M10" s="24">
        <f>BRPL_EOD!M10-BRPL_ISGS_exbus!M10</f>
        <v>2.2983155536593358E-3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1.4561700952953061E-4</v>
      </c>
      <c r="Q10" s="24">
        <f>BRPL_EOD!Q10-BRPL_ISGS_exbus!Q10</f>
        <v>4.2370907247857303E-4</v>
      </c>
      <c r="R10" s="24">
        <f>BRPL_EOD!R10-BRPL_ISGS_exbus!R10</f>
        <v>4.7980379241536752E-3</v>
      </c>
      <c r="S10" s="24">
        <f>BRPL_EOD!S10-BRPL_ISGS_exbus!S10</f>
        <v>2.7648479400745885E-3</v>
      </c>
      <c r="T10" s="24">
        <f>BRPL_EOD!T10-BRPL_ISGS_exbus!T10</f>
        <v>-2.0594765100672152E-3</v>
      </c>
      <c r="U10" s="24">
        <f>BRPL_EOD!U10-BRPL_ISGS_exbus!U10</f>
        <v>-1.0833758871342525E-3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1.1849447765257537E-3</v>
      </c>
      <c r="L11" s="24">
        <f>BRPL_EOD!L11-BRPL_ISGS_exbus!L11</f>
        <v>1.9971566138430319E-3</v>
      </c>
      <c r="M11" s="24">
        <f>BRPL_EOD!M11-BRPL_ISGS_exbus!M11</f>
        <v>2.2983155536593358E-3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1.4561700952953061E-4</v>
      </c>
      <c r="Q11" s="24">
        <f>BRPL_EOD!Q11-BRPL_ISGS_exbus!Q11</f>
        <v>4.2370907247857303E-4</v>
      </c>
      <c r="R11" s="24">
        <f>BRPL_EOD!R11-BRPL_ISGS_exbus!R11</f>
        <v>4.7980379241536752E-3</v>
      </c>
      <c r="S11" s="24">
        <f>BRPL_EOD!S11-BRPL_ISGS_exbus!S11</f>
        <v>2.7648479400745885E-3</v>
      </c>
      <c r="T11" s="24">
        <f>BRPL_EOD!T11-BRPL_ISGS_exbus!T11</f>
        <v>-2.0594765100672152E-3</v>
      </c>
      <c r="U11" s="24">
        <f>BRPL_EOD!U11-BRPL_ISGS_exbus!U11</f>
        <v>-5.4530104024763659E-4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1.1849447765257537E-3</v>
      </c>
      <c r="L12" s="24">
        <f>BRPL_EOD!L12-BRPL_ISGS_exbus!L12</f>
        <v>1.9971566138430319E-3</v>
      </c>
      <c r="M12" s="24">
        <f>BRPL_EOD!M12-BRPL_ISGS_exbus!M12</f>
        <v>2.2983155536593358E-3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1.4561700952953061E-4</v>
      </c>
      <c r="Q12" s="24">
        <f>BRPL_EOD!Q12-BRPL_ISGS_exbus!Q12</f>
        <v>4.2370907247857303E-4</v>
      </c>
      <c r="R12" s="24">
        <f>BRPL_EOD!R12-BRPL_ISGS_exbus!R12</f>
        <v>4.7980379241536752E-3</v>
      </c>
      <c r="S12" s="24">
        <f>BRPL_EOD!S12-BRPL_ISGS_exbus!S12</f>
        <v>2.7648479400745885E-3</v>
      </c>
      <c r="T12" s="24">
        <f>BRPL_EOD!T12-BRPL_ISGS_exbus!T12</f>
        <v>-2.0594765100672152E-3</v>
      </c>
      <c r="U12" s="24">
        <f>BRPL_EOD!U12-BRPL_ISGS_exbus!U12</f>
        <v>-3.4836132076065951E-4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-3.0359186501414115E-3</v>
      </c>
      <c r="L13" s="24">
        <f>BRPL_EOD!L13-BRPL_ISGS_exbus!L13</f>
        <v>1.9971566138430319E-3</v>
      </c>
      <c r="M13" s="24">
        <f>BRPL_EOD!M13-BRPL_ISGS_exbus!M13</f>
        <v>2.2983155536593358E-3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1.4561700952953061E-4</v>
      </c>
      <c r="Q13" s="24">
        <f>BRPL_EOD!Q13-BRPL_ISGS_exbus!Q13</f>
        <v>4.2370907247857303E-4</v>
      </c>
      <c r="R13" s="24">
        <f>BRPL_EOD!R13-BRPL_ISGS_exbus!R13</f>
        <v>4.7980379241536752E-3</v>
      </c>
      <c r="S13" s="24">
        <f>BRPL_EOD!S13-BRPL_ISGS_exbus!S13</f>
        <v>2.7648479400745885E-3</v>
      </c>
      <c r="T13" s="24">
        <f>BRPL_EOD!T13-BRPL_ISGS_exbus!T13</f>
        <v>-2.0594765100672152E-3</v>
      </c>
      <c r="U13" s="24">
        <f>BRPL_EOD!U13-BRPL_ISGS_exbus!U13</f>
        <v>-3.4836132076065951E-4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8.466293043056794E-4</v>
      </c>
      <c r="L14" s="24">
        <f>BRPL_EOD!L14-BRPL_ISGS_exbus!L14</f>
        <v>1.9971566138430319E-3</v>
      </c>
      <c r="M14" s="24">
        <f>BRPL_EOD!M14-BRPL_ISGS_exbus!M14</f>
        <v>2.2983155536593358E-3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1.4561700952953061E-4</v>
      </c>
      <c r="Q14" s="24">
        <f>BRPL_EOD!Q14-BRPL_ISGS_exbus!Q14</f>
        <v>4.2370907247857303E-4</v>
      </c>
      <c r="R14" s="24">
        <f>BRPL_EOD!R14-BRPL_ISGS_exbus!R14</f>
        <v>4.7980379241536752E-3</v>
      </c>
      <c r="S14" s="24">
        <f>BRPL_EOD!S14-BRPL_ISGS_exbus!S14</f>
        <v>2.7648479400745885E-3</v>
      </c>
      <c r="T14" s="24">
        <f>BRPL_EOD!T14-BRPL_ISGS_exbus!T14</f>
        <v>-2.0594765100672152E-3</v>
      </c>
      <c r="U14" s="24">
        <f>BRPL_EOD!U14-BRPL_ISGS_exbus!U14</f>
        <v>-3.4836132076065951E-4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3.2842037302316385E-3</v>
      </c>
      <c r="L15" s="24">
        <f>BRPL_EOD!L15-BRPL_ISGS_exbus!L15</f>
        <v>6.1080982649031057E-4</v>
      </c>
      <c r="M15" s="24">
        <f>BRPL_EOD!M15-BRPL_ISGS_exbus!M15</f>
        <v>2.2983155536593358E-3</v>
      </c>
      <c r="N15" s="24">
        <f>BRPL_EOD!N15-BRPL_ISGS_exbus!N15</f>
        <v>6.082687864150671E-3</v>
      </c>
      <c r="O15" s="24">
        <f>BRPL_EOD!O15-BRPL_ISGS_exbus!O15</f>
        <v>3.3686819695617487E-3</v>
      </c>
      <c r="P15" s="24">
        <f>BRPL_EOD!P15-BRPL_ISGS_exbus!P15</f>
        <v>1.4561700952953061E-4</v>
      </c>
      <c r="Q15" s="24">
        <f>BRPL_EOD!Q15-BRPL_ISGS_exbus!Q15</f>
        <v>6.8821553179514439E-3</v>
      </c>
      <c r="R15" s="24">
        <f>BRPL_EOD!R15-BRPL_ISGS_exbus!R15</f>
        <v>6.4896799091940238E-3</v>
      </c>
      <c r="S15" s="24">
        <f>BRPL_EOD!S15-BRPL_ISGS_exbus!S15</f>
        <v>5.6518109890095758E-3</v>
      </c>
      <c r="T15" s="24">
        <f>BRPL_EOD!T15-BRPL_ISGS_exbus!T15</f>
        <v>-2.0594765100672152E-3</v>
      </c>
      <c r="U15" s="24">
        <f>BRPL_EOD!U15-BRPL_ISGS_exbus!U15</f>
        <v>-3.4836132076065951E-4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1.0333210362887257E-3</v>
      </c>
      <c r="L16" s="24">
        <f>BRPL_EOD!L16-BRPL_ISGS_exbus!L16</f>
        <v>6.1080982649031057E-4</v>
      </c>
      <c r="M16" s="24">
        <f>BRPL_EOD!M16-BRPL_ISGS_exbus!M16</f>
        <v>2.2983155536593358E-3</v>
      </c>
      <c r="N16" s="24">
        <f>BRPL_EOD!N16-BRPL_ISGS_exbus!N16</f>
        <v>6.082687864150671E-3</v>
      </c>
      <c r="O16" s="24">
        <f>BRPL_EOD!O16-BRPL_ISGS_exbus!O16</f>
        <v>3.3686819695617487E-3</v>
      </c>
      <c r="P16" s="24">
        <f>BRPL_EOD!P16-BRPL_ISGS_exbus!P16</f>
        <v>1.4561700952953061E-4</v>
      </c>
      <c r="Q16" s="24">
        <f>BRPL_EOD!Q16-BRPL_ISGS_exbus!Q16</f>
        <v>6.8821553179514439E-3</v>
      </c>
      <c r="R16" s="24">
        <f>BRPL_EOD!R16-BRPL_ISGS_exbus!R16</f>
        <v>6.4896799091940238E-3</v>
      </c>
      <c r="S16" s="24">
        <f>BRPL_EOD!S16-BRPL_ISGS_exbus!S16</f>
        <v>5.6518109890095758E-3</v>
      </c>
      <c r="T16" s="24">
        <f>BRPL_EOD!T16-BRPL_ISGS_exbus!T16</f>
        <v>-2.0594765100672152E-3</v>
      </c>
      <c r="U16" s="24">
        <f>BRPL_EOD!U16-BRPL_ISGS_exbus!U16</f>
        <v>-3.4836132076065951E-4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9.5742243826180129E-4</v>
      </c>
      <c r="L17" s="24">
        <f>BRPL_EOD!L17-BRPL_ISGS_exbus!L17</f>
        <v>6.1080982649031057E-4</v>
      </c>
      <c r="M17" s="24">
        <f>BRPL_EOD!M17-BRPL_ISGS_exbus!M17</f>
        <v>2.2983155536593358E-3</v>
      </c>
      <c r="N17" s="24">
        <f>BRPL_EOD!N17-BRPL_ISGS_exbus!N17</f>
        <v>6.082687864150671E-3</v>
      </c>
      <c r="O17" s="24">
        <f>BRPL_EOD!O17-BRPL_ISGS_exbus!O17</f>
        <v>3.3686819695617487E-3</v>
      </c>
      <c r="P17" s="24">
        <f>BRPL_EOD!P17-BRPL_ISGS_exbus!P17</f>
        <v>1.4561700952953061E-4</v>
      </c>
      <c r="Q17" s="24">
        <f>BRPL_EOD!Q17-BRPL_ISGS_exbus!Q17</f>
        <v>-6.3499620733331597E-4</v>
      </c>
      <c r="R17" s="24">
        <f>BRPL_EOD!R17-BRPL_ISGS_exbus!R17</f>
        <v>-1.5974479465157287E-3</v>
      </c>
      <c r="S17" s="24">
        <f>BRPL_EOD!S17-BRPL_ISGS_exbus!S17</f>
        <v>-3.5760442345935672E-3</v>
      </c>
      <c r="T17" s="24">
        <f>BRPL_EOD!T17-BRPL_ISGS_exbus!T17</f>
        <v>-2.0594765100672152E-3</v>
      </c>
      <c r="U17" s="24">
        <f>BRPL_EOD!U17-BRPL_ISGS_exbus!U17</f>
        <v>-3.4836132076065951E-4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9.5742243826180129E-4</v>
      </c>
      <c r="L18" s="24">
        <f>BRPL_EOD!L18-BRPL_ISGS_exbus!L18</f>
        <v>5.0635443886015707E-4</v>
      </c>
      <c r="M18" s="24">
        <f>BRPL_EOD!M18-BRPL_ISGS_exbus!M18</f>
        <v>2.2983155536593358E-3</v>
      </c>
      <c r="N18" s="24">
        <f>BRPL_EOD!N18-BRPL_ISGS_exbus!N18</f>
        <v>6.082687864150671E-3</v>
      </c>
      <c r="O18" s="24">
        <f>BRPL_EOD!O18-BRPL_ISGS_exbus!O18</f>
        <v>3.3686819695617487E-3</v>
      </c>
      <c r="P18" s="24">
        <f>BRPL_EOD!P18-BRPL_ISGS_exbus!P18</f>
        <v>1.4561700952953061E-4</v>
      </c>
      <c r="Q18" s="24">
        <f>BRPL_EOD!Q18-BRPL_ISGS_exbus!Q18</f>
        <v>-6.3499620733331597E-4</v>
      </c>
      <c r="R18" s="24">
        <f>BRPL_EOD!R18-BRPL_ISGS_exbus!R18</f>
        <v>-1.5974479465157287E-3</v>
      </c>
      <c r="S18" s="24">
        <f>BRPL_EOD!S18-BRPL_ISGS_exbus!S18</f>
        <v>-3.5760442345935672E-3</v>
      </c>
      <c r="T18" s="24">
        <f>BRPL_EOD!T18-BRPL_ISGS_exbus!T18</f>
        <v>-2.0594765100672152E-3</v>
      </c>
      <c r="U18" s="24">
        <f>BRPL_EOD!U18-BRPL_ISGS_exbus!U18</f>
        <v>-3.4836132076065951E-4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9.5742243826180129E-4</v>
      </c>
      <c r="L19" s="24">
        <f>BRPL_EOD!L19-BRPL_ISGS_exbus!L19</f>
        <v>5.0635443886015707E-4</v>
      </c>
      <c r="M19" s="24">
        <f>BRPL_EOD!M19-BRPL_ISGS_exbus!M19</f>
        <v>2.2983155536593358E-3</v>
      </c>
      <c r="N19" s="24">
        <f>BRPL_EOD!N19-BRPL_ISGS_exbus!N19</f>
        <v>6.082687864150671E-3</v>
      </c>
      <c r="O19" s="24">
        <f>BRPL_EOD!O19-BRPL_ISGS_exbus!O19</f>
        <v>3.3686819695617487E-3</v>
      </c>
      <c r="P19" s="24">
        <f>BRPL_EOD!P19-BRPL_ISGS_exbus!P19</f>
        <v>1.4561700952953061E-4</v>
      </c>
      <c r="Q19" s="24">
        <f>BRPL_EOD!Q19-BRPL_ISGS_exbus!Q19</f>
        <v>-6.3499620733331597E-4</v>
      </c>
      <c r="R19" s="24">
        <f>BRPL_EOD!R19-BRPL_ISGS_exbus!R19</f>
        <v>-1.5974479465157287E-3</v>
      </c>
      <c r="S19" s="24">
        <f>BRPL_EOD!S19-BRPL_ISGS_exbus!S19</f>
        <v>-3.5760442345935672E-3</v>
      </c>
      <c r="T19" s="24">
        <f>BRPL_EOD!T19-BRPL_ISGS_exbus!T19</f>
        <v>-2.0594765100672152E-3</v>
      </c>
      <c r="U19" s="24">
        <f>BRPL_EOD!U19-BRPL_ISGS_exbus!U19</f>
        <v>-3.4836132076065951E-4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9.5742243826180129E-4</v>
      </c>
      <c r="L20" s="24">
        <f>BRPL_EOD!L20-BRPL_ISGS_exbus!L20</f>
        <v>7.864670947039798E-4</v>
      </c>
      <c r="M20" s="24">
        <f>BRPL_EOD!M20-BRPL_ISGS_exbus!M20</f>
        <v>2.2983155536593358E-3</v>
      </c>
      <c r="N20" s="24">
        <f>BRPL_EOD!N20-BRPL_ISGS_exbus!N20</f>
        <v>6.082687864150671E-3</v>
      </c>
      <c r="O20" s="24">
        <f>BRPL_EOD!O20-BRPL_ISGS_exbus!O20</f>
        <v>3.3686819695617487E-3</v>
      </c>
      <c r="P20" s="24">
        <f>BRPL_EOD!P20-BRPL_ISGS_exbus!P20</f>
        <v>1.4561700952953061E-4</v>
      </c>
      <c r="Q20" s="24">
        <f>BRPL_EOD!Q20-BRPL_ISGS_exbus!Q20</f>
        <v>-6.3499620733331597E-4</v>
      </c>
      <c r="R20" s="24">
        <f>BRPL_EOD!R20-BRPL_ISGS_exbus!R20</f>
        <v>-1.5974479465157287E-3</v>
      </c>
      <c r="S20" s="24">
        <f>BRPL_EOD!S20-BRPL_ISGS_exbus!S20</f>
        <v>-3.5760442345935672E-3</v>
      </c>
      <c r="T20" s="24">
        <f>BRPL_EOD!T20-BRPL_ISGS_exbus!T20</f>
        <v>-2.0594765100672152E-3</v>
      </c>
      <c r="U20" s="24">
        <f>BRPL_EOD!U20-BRPL_ISGS_exbus!U20</f>
        <v>-3.4836132076065951E-4</v>
      </c>
      <c r="V20" s="24">
        <f>BRPL_EOD!V20-BRPL_ISGS_exbus!V20</f>
        <v>6.5319168071908962E-4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9.5742243826180129E-4</v>
      </c>
      <c r="L21" s="24">
        <f>BRPL_EOD!L21-BRPL_ISGS_exbus!L21</f>
        <v>7.864670947039798E-4</v>
      </c>
      <c r="M21" s="24">
        <f>BRPL_EOD!M21-BRPL_ISGS_exbus!M21</f>
        <v>2.2983155536593358E-3</v>
      </c>
      <c r="N21" s="24">
        <f>BRPL_EOD!N21-BRPL_ISGS_exbus!N21</f>
        <v>6.082687864150671E-3</v>
      </c>
      <c r="O21" s="24">
        <f>BRPL_EOD!O21-BRPL_ISGS_exbus!O21</f>
        <v>3.3686819695617487E-3</v>
      </c>
      <c r="P21" s="24">
        <f>BRPL_EOD!P21-BRPL_ISGS_exbus!P21</f>
        <v>1.4561700952953061E-4</v>
      </c>
      <c r="Q21" s="24">
        <f>BRPL_EOD!Q21-BRPL_ISGS_exbus!Q21</f>
        <v>-6.3499620733331597E-4</v>
      </c>
      <c r="R21" s="24">
        <f>BRPL_EOD!R21-BRPL_ISGS_exbus!R21</f>
        <v>-1.5974479465157287E-3</v>
      </c>
      <c r="S21" s="24">
        <f>BRPL_EOD!S21-BRPL_ISGS_exbus!S21</f>
        <v>-3.5760442345935672E-3</v>
      </c>
      <c r="T21" s="24">
        <f>BRPL_EOD!T21-BRPL_ISGS_exbus!T21</f>
        <v>-2.0594765100672152E-3</v>
      </c>
      <c r="U21" s="24">
        <f>BRPL_EOD!U21-BRPL_ISGS_exbus!U21</f>
        <v>-3.4836132076065951E-4</v>
      </c>
      <c r="V21" s="24">
        <f>BRPL_EOD!V21-BRPL_ISGS_exbus!V21</f>
        <v>6.5319168071908962E-4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-1.2874080249503095E-3</v>
      </c>
      <c r="L22" s="24">
        <f>BRPL_EOD!L22-BRPL_ISGS_exbus!L22</f>
        <v>7.864670947039798E-4</v>
      </c>
      <c r="M22" s="24">
        <f>BRPL_EOD!M22-BRPL_ISGS_exbus!M22</f>
        <v>2.2983155536593358E-3</v>
      </c>
      <c r="N22" s="24">
        <f>BRPL_EOD!N22-BRPL_ISGS_exbus!N22</f>
        <v>6.082687864150671E-3</v>
      </c>
      <c r="O22" s="24">
        <f>BRPL_EOD!O22-BRPL_ISGS_exbus!O22</f>
        <v>3.3686819695617487E-3</v>
      </c>
      <c r="P22" s="24">
        <f>BRPL_EOD!P22-BRPL_ISGS_exbus!P22</f>
        <v>1.4561700952953061E-4</v>
      </c>
      <c r="Q22" s="24">
        <f>BRPL_EOD!Q22-BRPL_ISGS_exbus!Q22</f>
        <v>-6.3499620733331597E-4</v>
      </c>
      <c r="R22" s="24">
        <f>BRPL_EOD!R22-BRPL_ISGS_exbus!R22</f>
        <v>-1.5974479465157287E-3</v>
      </c>
      <c r="S22" s="24">
        <f>BRPL_EOD!S22-BRPL_ISGS_exbus!S22</f>
        <v>-3.5760442345935672E-3</v>
      </c>
      <c r="T22" s="24">
        <f>BRPL_EOD!T22-BRPL_ISGS_exbus!T22</f>
        <v>-2.0594765100672152E-3</v>
      </c>
      <c r="U22" s="24">
        <f>BRPL_EOD!U22-BRPL_ISGS_exbus!U22</f>
        <v>-3.4836132076065951E-4</v>
      </c>
      <c r="V22" s="24">
        <f>BRPL_EOD!V22-BRPL_ISGS_exbus!V22</f>
        <v>6.5319168071908962E-4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-1.2539579828398928E-3</v>
      </c>
      <c r="L23" s="24">
        <f>BRPL_EOD!L23-BRPL_ISGS_exbus!L23</f>
        <v>7.864670947039798E-4</v>
      </c>
      <c r="M23" s="24">
        <f>BRPL_EOD!M23-BRPL_ISGS_exbus!M23</f>
        <v>2.2983155536593358E-3</v>
      </c>
      <c r="N23" s="24">
        <f>BRPL_EOD!N23-BRPL_ISGS_exbus!N23</f>
        <v>6.082687864150671E-3</v>
      </c>
      <c r="O23" s="24">
        <f>BRPL_EOD!O23-BRPL_ISGS_exbus!O23</f>
        <v>3.3686819695617487E-3</v>
      </c>
      <c r="P23" s="24">
        <f>BRPL_EOD!P23-BRPL_ISGS_exbus!P23</f>
        <v>1.4561700952953061E-4</v>
      </c>
      <c r="Q23" s="24">
        <f>BRPL_EOD!Q23-BRPL_ISGS_exbus!Q23</f>
        <v>-6.3499620733331597E-4</v>
      </c>
      <c r="R23" s="24">
        <f>BRPL_EOD!R23-BRPL_ISGS_exbus!R23</f>
        <v>-1.5974479465157287E-3</v>
      </c>
      <c r="S23" s="24">
        <f>BRPL_EOD!S23-BRPL_ISGS_exbus!S23</f>
        <v>-3.5760442345935672E-3</v>
      </c>
      <c r="T23" s="24">
        <f>BRPL_EOD!T23-BRPL_ISGS_exbus!T23</f>
        <v>-2.0594765100672152E-3</v>
      </c>
      <c r="U23" s="24">
        <f>BRPL_EOD!U23-BRPL_ISGS_exbus!U23</f>
        <v>-3.4836132076065951E-4</v>
      </c>
      <c r="V23" s="24">
        <f>BRPL_EOD!V23-BRPL_ISGS_exbus!V23</f>
        <v>6.5319168071908962E-4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-1.2119713032348045E-3</v>
      </c>
      <c r="L24" s="24">
        <f>BRPL_EOD!L24-BRPL_ISGS_exbus!L24</f>
        <v>7.864670947039798E-4</v>
      </c>
      <c r="M24" s="24">
        <f>BRPL_EOD!M24-BRPL_ISGS_exbus!M24</f>
        <v>2.2983155536593358E-3</v>
      </c>
      <c r="N24" s="24">
        <f>BRPL_EOD!N24-BRPL_ISGS_exbus!N24</f>
        <v>6.082687864150671E-3</v>
      </c>
      <c r="O24" s="24">
        <f>BRPL_EOD!O24-BRPL_ISGS_exbus!O24</f>
        <v>3.3686819695617487E-3</v>
      </c>
      <c r="P24" s="24">
        <f>BRPL_EOD!P24-BRPL_ISGS_exbus!P24</f>
        <v>1.4561700952953061E-4</v>
      </c>
      <c r="Q24" s="24">
        <f>BRPL_EOD!Q24-BRPL_ISGS_exbus!Q24</f>
        <v>-6.3499620733331597E-4</v>
      </c>
      <c r="R24" s="24">
        <f>BRPL_EOD!R24-BRPL_ISGS_exbus!R24</f>
        <v>-1.5974479465157287E-3</v>
      </c>
      <c r="S24" s="24">
        <f>BRPL_EOD!S24-BRPL_ISGS_exbus!S24</f>
        <v>-3.5760442345935672E-3</v>
      </c>
      <c r="T24" s="24">
        <f>BRPL_EOD!T24-BRPL_ISGS_exbus!T24</f>
        <v>-2.0594765100672152E-3</v>
      </c>
      <c r="U24" s="24">
        <f>BRPL_EOD!U24-BRPL_ISGS_exbus!U24</f>
        <v>-3.4836132076065951E-4</v>
      </c>
      <c r="V24" s="24">
        <f>BRPL_EOD!V24-BRPL_ISGS_exbus!V24</f>
        <v>6.5319168071908962E-4</v>
      </c>
      <c r="W24" s="24">
        <f>BRPL_EOD!W24-BRPL_ISGS_exbus!W24</f>
        <v>-1.0806556464814321E-2</v>
      </c>
      <c r="X24" s="24">
        <f>BRPL_EOD!X24-BRPL_ISGS_exbus!X24</f>
        <v>-3.5749615975433358E-3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8.9010135226885723E-3</v>
      </c>
      <c r="L25" s="24">
        <f>BRPL_EOD!L25-BRPL_ISGS_exbus!L25</f>
        <v>7.864670947039798E-4</v>
      </c>
      <c r="M25" s="24">
        <f>BRPL_EOD!M25-BRPL_ISGS_exbus!M25</f>
        <v>2.2983155536593358E-3</v>
      </c>
      <c r="N25" s="24">
        <f>BRPL_EOD!N25-BRPL_ISGS_exbus!N25</f>
        <v>6.082687864150671E-3</v>
      </c>
      <c r="O25" s="24">
        <f>BRPL_EOD!O25-BRPL_ISGS_exbus!O25</f>
        <v>3.3686819695617487E-3</v>
      </c>
      <c r="P25" s="24">
        <f>BRPL_EOD!P25-BRPL_ISGS_exbus!P25</f>
        <v>1.4561700952953061E-4</v>
      </c>
      <c r="Q25" s="24">
        <f>BRPL_EOD!Q25-BRPL_ISGS_exbus!Q25</f>
        <v>-6.3499620733331597E-4</v>
      </c>
      <c r="R25" s="24">
        <f>BRPL_EOD!R25-BRPL_ISGS_exbus!R25</f>
        <v>-1.5974479465157287E-3</v>
      </c>
      <c r="S25" s="24">
        <f>BRPL_EOD!S25-BRPL_ISGS_exbus!S25</f>
        <v>-3.5760442345935672E-3</v>
      </c>
      <c r="T25" s="24">
        <f>BRPL_EOD!T25-BRPL_ISGS_exbus!T25</f>
        <v>-2.0594765100672152E-3</v>
      </c>
      <c r="U25" s="24">
        <f>BRPL_EOD!U25-BRPL_ISGS_exbus!U25</f>
        <v>-3.4836132076065951E-4</v>
      </c>
      <c r="V25" s="24">
        <f>BRPL_EOD!V25-BRPL_ISGS_exbus!V25</f>
        <v>6.5319168071908962E-4</v>
      </c>
      <c r="W25" s="24">
        <f>BRPL_EOD!W25-BRPL_ISGS_exbus!W25</f>
        <v>-1.0806556464814321E-2</v>
      </c>
      <c r="X25" s="24">
        <f>BRPL_EOD!X25-BRPL_ISGS_exbus!X25</f>
        <v>-3.5749615975433358E-3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8.9010135226885723E-3</v>
      </c>
      <c r="L26" s="24">
        <f>BRPL_EOD!L26-BRPL_ISGS_exbus!L26</f>
        <v>7.864670947039798E-4</v>
      </c>
      <c r="M26" s="24">
        <f>BRPL_EOD!M26-BRPL_ISGS_exbus!M26</f>
        <v>2.2983155536593358E-3</v>
      </c>
      <c r="N26" s="24">
        <f>BRPL_EOD!N26-BRPL_ISGS_exbus!N26</f>
        <v>6.082687864150671E-3</v>
      </c>
      <c r="O26" s="24">
        <f>BRPL_EOD!O26-BRPL_ISGS_exbus!O26</f>
        <v>3.3686819695617487E-3</v>
      </c>
      <c r="P26" s="24">
        <f>BRPL_EOD!P26-BRPL_ISGS_exbus!P26</f>
        <v>1.4561700952953061E-4</v>
      </c>
      <c r="Q26" s="24">
        <f>BRPL_EOD!Q26-BRPL_ISGS_exbus!Q26</f>
        <v>-6.3499620733331597E-4</v>
      </c>
      <c r="R26" s="24">
        <f>BRPL_EOD!R26-BRPL_ISGS_exbus!R26</f>
        <v>-1.5974479465157287E-3</v>
      </c>
      <c r="S26" s="24">
        <f>BRPL_EOD!S26-BRPL_ISGS_exbus!S26</f>
        <v>-3.5760442345935672E-3</v>
      </c>
      <c r="T26" s="24">
        <f>BRPL_EOD!T26-BRPL_ISGS_exbus!T26</f>
        <v>-2.0594765100672152E-3</v>
      </c>
      <c r="U26" s="24">
        <f>BRPL_EOD!U26-BRPL_ISGS_exbus!U26</f>
        <v>-3.4836132076065951E-4</v>
      </c>
      <c r="V26" s="24">
        <f>BRPL_EOD!V26-BRPL_ISGS_exbus!V26</f>
        <v>6.5319168071908962E-4</v>
      </c>
      <c r="W26" s="24">
        <f>BRPL_EOD!W26-BRPL_ISGS_exbus!W26</f>
        <v>-1.0806556464814321E-2</v>
      </c>
      <c r="X26" s="24">
        <f>BRPL_EOD!X26-BRPL_ISGS_exbus!X26</f>
        <v>-3.5749615975433358E-3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1.3778330236959846E-3</v>
      </c>
      <c r="L27" s="24">
        <f>BRPL_EOD!L27-BRPL_ISGS_exbus!L27</f>
        <v>7.864670947039798E-4</v>
      </c>
      <c r="M27" s="24">
        <f>BRPL_EOD!M27-BRPL_ISGS_exbus!M27</f>
        <v>2.2983155536593358E-3</v>
      </c>
      <c r="N27" s="24">
        <f>BRPL_EOD!N27-BRPL_ISGS_exbus!N27</f>
        <v>6.082687864150671E-3</v>
      </c>
      <c r="O27" s="24">
        <f>BRPL_EOD!O27-BRPL_ISGS_exbus!O27</f>
        <v>3.3686819695617487E-3</v>
      </c>
      <c r="P27" s="24">
        <f>BRPL_EOD!P27-BRPL_ISGS_exbus!P27</f>
        <v>1.4561700952953061E-4</v>
      </c>
      <c r="Q27" s="24">
        <f>BRPL_EOD!Q27-BRPL_ISGS_exbus!Q27</f>
        <v>-6.3499620733331597E-4</v>
      </c>
      <c r="R27" s="24">
        <f>BRPL_EOD!R27-BRPL_ISGS_exbus!R27</f>
        <v>-1.5974479465157287E-3</v>
      </c>
      <c r="S27" s="24">
        <f>BRPL_EOD!S27-BRPL_ISGS_exbus!S27</f>
        <v>-3.5760442345935672E-3</v>
      </c>
      <c r="T27" s="24">
        <f>BRPL_EOD!T27-BRPL_ISGS_exbus!T27</f>
        <v>-2.0594765100672152E-3</v>
      </c>
      <c r="U27" s="24">
        <f>BRPL_EOD!U27-BRPL_ISGS_exbus!U27</f>
        <v>-3.4836132076065951E-4</v>
      </c>
      <c r="V27" s="24">
        <f>BRPL_EOD!V27-BRPL_ISGS_exbus!V27</f>
        <v>5.9775012443985531E-4</v>
      </c>
      <c r="W27" s="24">
        <f>BRPL_EOD!W27-BRPL_ISGS_exbus!W27</f>
        <v>-1.0806556464814321E-2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8.9010135226885723E-3</v>
      </c>
      <c r="L28" s="24">
        <f>BRPL_EOD!L28-BRPL_ISGS_exbus!L28</f>
        <v>7.864670947039798E-4</v>
      </c>
      <c r="M28" s="24">
        <f>BRPL_EOD!M28-BRPL_ISGS_exbus!M28</f>
        <v>2.2983155536593358E-3</v>
      </c>
      <c r="N28" s="24">
        <f>BRPL_EOD!N28-BRPL_ISGS_exbus!N28</f>
        <v>6.082687864150671E-3</v>
      </c>
      <c r="O28" s="24">
        <f>BRPL_EOD!O28-BRPL_ISGS_exbus!O28</f>
        <v>3.3686819695617487E-3</v>
      </c>
      <c r="P28" s="24">
        <f>BRPL_EOD!P28-BRPL_ISGS_exbus!P28</f>
        <v>1.4561700952953061E-4</v>
      </c>
      <c r="Q28" s="24">
        <f>BRPL_EOD!Q28-BRPL_ISGS_exbus!Q28</f>
        <v>-6.3499620733331597E-4</v>
      </c>
      <c r="R28" s="24">
        <f>BRPL_EOD!R28-BRPL_ISGS_exbus!R28</f>
        <v>-1.5974479465157287E-3</v>
      </c>
      <c r="S28" s="24">
        <f>BRPL_EOD!S28-BRPL_ISGS_exbus!S28</f>
        <v>-3.5760442345935672E-3</v>
      </c>
      <c r="T28" s="24">
        <f>BRPL_EOD!T28-BRPL_ISGS_exbus!T28</f>
        <v>-2.0594765100672152E-3</v>
      </c>
      <c r="U28" s="24">
        <f>BRPL_EOD!U28-BRPL_ISGS_exbus!U28</f>
        <v>-3.4836132076065951E-4</v>
      </c>
      <c r="V28" s="24">
        <f>BRPL_EOD!V28-BRPL_ISGS_exbus!V28</f>
        <v>5.9775012443985531E-4</v>
      </c>
      <c r="W28" s="24">
        <f>BRPL_EOD!W28-BRPL_ISGS_exbus!W28</f>
        <v>-1.0806556464814321E-2</v>
      </c>
      <c r="X28" s="24">
        <f>BRPL_EOD!X28-BRPL_ISGS_exbus!X28</f>
        <v>-3.5749615975433358E-3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8.9010135226885723E-3</v>
      </c>
      <c r="L29" s="24">
        <f>BRPL_EOD!L29-BRPL_ISGS_exbus!L29</f>
        <v>7.864670947039798E-4</v>
      </c>
      <c r="M29" s="24">
        <f>BRPL_EOD!M29-BRPL_ISGS_exbus!M29</f>
        <v>2.2983155536593358E-3</v>
      </c>
      <c r="N29" s="24">
        <f>BRPL_EOD!N29-BRPL_ISGS_exbus!N29</f>
        <v>6.082687864150671E-3</v>
      </c>
      <c r="O29" s="24">
        <f>BRPL_EOD!O29-BRPL_ISGS_exbus!O29</f>
        <v>3.3686819695617487E-3</v>
      </c>
      <c r="P29" s="24">
        <f>BRPL_EOD!P29-BRPL_ISGS_exbus!P29</f>
        <v>1.4561700952953061E-4</v>
      </c>
      <c r="Q29" s="24">
        <f>BRPL_EOD!Q29-BRPL_ISGS_exbus!Q29</f>
        <v>-5.7384263114075296E-3</v>
      </c>
      <c r="R29" s="24">
        <f>BRPL_EOD!R29-BRPL_ISGS_exbus!R29</f>
        <v>6.1195391705073376E-3</v>
      </c>
      <c r="S29" s="24">
        <f>BRPL_EOD!S29-BRPL_ISGS_exbus!S29</f>
        <v>2.0108723797775951E-3</v>
      </c>
      <c r="T29" s="24">
        <f>BRPL_EOD!T29-BRPL_ISGS_exbus!T29</f>
        <v>1.639250000000092E-3</v>
      </c>
      <c r="U29" s="24">
        <f>BRPL_EOD!U29-BRPL_ISGS_exbus!U29</f>
        <v>-3.4836132076065951E-4</v>
      </c>
      <c r="V29" s="24">
        <f>BRPL_EOD!V29-BRPL_ISGS_exbus!V29</f>
        <v>5.9775012443985531E-4</v>
      </c>
      <c r="W29" s="24">
        <f>BRPL_EOD!W29-BRPL_ISGS_exbus!W29</f>
        <v>-1.0806556464814321E-2</v>
      </c>
      <c r="X29" s="24">
        <f>BRPL_EOD!X29-BRPL_ISGS_exbus!X29</f>
        <v>-3.5749615975433358E-3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8.9010135226885723E-3</v>
      </c>
      <c r="L30" s="24">
        <f>BRPL_EOD!L30-BRPL_ISGS_exbus!L30</f>
        <v>7.864670947039798E-4</v>
      </c>
      <c r="M30" s="24">
        <f>BRPL_EOD!M30-BRPL_ISGS_exbus!M30</f>
        <v>2.2983155536593358E-3</v>
      </c>
      <c r="N30" s="24">
        <f>BRPL_EOD!N30-BRPL_ISGS_exbus!N30</f>
        <v>6.082687864150671E-3</v>
      </c>
      <c r="O30" s="24">
        <f>BRPL_EOD!O30-BRPL_ISGS_exbus!O30</f>
        <v>3.3686819695617487E-3</v>
      </c>
      <c r="P30" s="24">
        <f>BRPL_EOD!P30-BRPL_ISGS_exbus!P30</f>
        <v>1.4561700952953061E-4</v>
      </c>
      <c r="Q30" s="24">
        <f>BRPL_EOD!Q30-BRPL_ISGS_exbus!Q30</f>
        <v>-5.7384263114075296E-3</v>
      </c>
      <c r="R30" s="24">
        <f>BRPL_EOD!R30-BRPL_ISGS_exbus!R30</f>
        <v>6.1195391705073376E-3</v>
      </c>
      <c r="S30" s="24">
        <f>BRPL_EOD!S30-BRPL_ISGS_exbus!S30</f>
        <v>-1.6869752010721939E-3</v>
      </c>
      <c r="T30" s="24">
        <f>BRPL_EOD!T30-BRPL_ISGS_exbus!T30</f>
        <v>1.639250000000092E-3</v>
      </c>
      <c r="U30" s="24">
        <f>BRPL_EOD!U30-BRPL_ISGS_exbus!U30</f>
        <v>-3.4836132076065951E-4</v>
      </c>
      <c r="V30" s="24">
        <f>BRPL_EOD!V30-BRPL_ISGS_exbus!V30</f>
        <v>-3.809407041392987E-4</v>
      </c>
      <c r="W30" s="24">
        <f>BRPL_EOD!W30-BRPL_ISGS_exbus!W30</f>
        <v>-2.9708227774563056E-3</v>
      </c>
      <c r="X30" s="24">
        <f>BRPL_EOD!X30-BRPL_ISGS_exbus!X30</f>
        <v>-3.3292675297502683E-4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1.3559993442981977E-3</v>
      </c>
      <c r="L31" s="24">
        <f>BRPL_EOD!L31-BRPL_ISGS_exbus!L31</f>
        <v>7.864670947039798E-4</v>
      </c>
      <c r="M31" s="24">
        <f>BRPL_EOD!M31-BRPL_ISGS_exbus!M31</f>
        <v>-2.6273628400019788E-4</v>
      </c>
      <c r="N31" s="24">
        <f>BRPL_EOD!N31-BRPL_ISGS_exbus!N31</f>
        <v>7.2372365821138374E-5</v>
      </c>
      <c r="O31" s="24">
        <f>BRPL_EOD!O31-BRPL_ISGS_exbus!O31</f>
        <v>3.3686819695617487E-3</v>
      </c>
      <c r="P31" s="24">
        <f>BRPL_EOD!P31-BRPL_ISGS_exbus!P31</f>
        <v>1.4561700952953061E-4</v>
      </c>
      <c r="Q31" s="24">
        <f>BRPL_EOD!Q31-BRPL_ISGS_exbus!Q31</f>
        <v>-5.7384263114075296E-3</v>
      </c>
      <c r="R31" s="24">
        <f>BRPL_EOD!R31-BRPL_ISGS_exbus!R31</f>
        <v>6.1195391705073376E-3</v>
      </c>
      <c r="S31" s="24">
        <f>BRPL_EOD!S31-BRPL_ISGS_exbus!S31</f>
        <v>-1.6869752010721939E-3</v>
      </c>
      <c r="T31" s="24">
        <f>BRPL_EOD!T31-BRPL_ISGS_exbus!T31</f>
        <v>1.639250000000092E-3</v>
      </c>
      <c r="U31" s="24">
        <f>BRPL_EOD!U31-BRPL_ISGS_exbus!U31</f>
        <v>-3.4836132076065951E-4</v>
      </c>
      <c r="V31" s="24">
        <f>BRPL_EOD!V31-BRPL_ISGS_exbus!V31</f>
        <v>-4.596364290856414E-4</v>
      </c>
      <c r="W31" s="24">
        <f>BRPL_EOD!W31-BRPL_ISGS_exbus!W31</f>
        <v>-2.9708227774563056E-3</v>
      </c>
      <c r="X31" s="24">
        <f>BRPL_EOD!X31-BRPL_ISGS_exbus!X31</f>
        <v>-3.3292675297502683E-4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1.3559993442981977E-3</v>
      </c>
      <c r="L32" s="24">
        <f>BRPL_EOD!L32-BRPL_ISGS_exbus!L32</f>
        <v>7.864670947039798E-4</v>
      </c>
      <c r="M32" s="24">
        <f>BRPL_EOD!M32-BRPL_ISGS_exbus!M32</f>
        <v>-2.6273628400019788E-4</v>
      </c>
      <c r="N32" s="24">
        <f>BRPL_EOD!N32-BRPL_ISGS_exbus!N32</f>
        <v>7.2372365821138374E-5</v>
      </c>
      <c r="O32" s="24">
        <f>BRPL_EOD!O32-BRPL_ISGS_exbus!O32</f>
        <v>3.3686819695617487E-3</v>
      </c>
      <c r="P32" s="24">
        <f>BRPL_EOD!P32-BRPL_ISGS_exbus!P32</f>
        <v>1.4561700952953061E-4</v>
      </c>
      <c r="Q32" s="24">
        <f>BRPL_EOD!Q32-BRPL_ISGS_exbus!Q32</f>
        <v>-1.7127204658908823E-3</v>
      </c>
      <c r="R32" s="24">
        <f>BRPL_EOD!R32-BRPL_ISGS_exbus!R32</f>
        <v>1.9846018440894397E-3</v>
      </c>
      <c r="S32" s="24">
        <f>BRPL_EOD!S32-BRPL_ISGS_exbus!S32</f>
        <v>6.1346653144056518E-4</v>
      </c>
      <c r="T32" s="24">
        <f>BRPL_EOD!T32-BRPL_ISGS_exbus!T32</f>
        <v>1.639250000000092E-3</v>
      </c>
      <c r="U32" s="24">
        <f>BRPL_EOD!U32-BRPL_ISGS_exbus!U32</f>
        <v>-3.4836132076065951E-4</v>
      </c>
      <c r="V32" s="24">
        <f>BRPL_EOD!V32-BRPL_ISGS_exbus!V32</f>
        <v>1.6110008554317545E-3</v>
      </c>
      <c r="W32" s="24">
        <f>BRPL_EOD!W32-BRPL_ISGS_exbus!W32</f>
        <v>-2.9708227774563056E-3</v>
      </c>
      <c r="X32" s="24">
        <f>BRPL_EOD!X32-BRPL_ISGS_exbus!X32</f>
        <v>-3.3292675297502683E-4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1.3559993442981977E-3</v>
      </c>
      <c r="L33" s="24">
        <f>BRPL_EOD!L33-BRPL_ISGS_exbus!L33</f>
        <v>7.864670947039798E-4</v>
      </c>
      <c r="M33" s="24">
        <f>BRPL_EOD!M33-BRPL_ISGS_exbus!M33</f>
        <v>-2.6273628400019788E-4</v>
      </c>
      <c r="N33" s="24">
        <f>BRPL_EOD!N33-BRPL_ISGS_exbus!N33</f>
        <v>7.2372365821138374E-5</v>
      </c>
      <c r="O33" s="24">
        <f>BRPL_EOD!O33-BRPL_ISGS_exbus!O33</f>
        <v>5.2182968159542042E-4</v>
      </c>
      <c r="P33" s="24">
        <f>BRPL_EOD!P33-BRPL_ISGS_exbus!P33</f>
        <v>-4.5704684753644642E-4</v>
      </c>
      <c r="Q33" s="24">
        <f>BRPL_EOD!Q33-BRPL_ISGS_exbus!Q33</f>
        <v>-1.7127204658908823E-3</v>
      </c>
      <c r="R33" s="24">
        <f>BRPL_EOD!R33-BRPL_ISGS_exbus!R33</f>
        <v>1.9846018440894397E-3</v>
      </c>
      <c r="S33" s="24">
        <f>BRPL_EOD!S33-BRPL_ISGS_exbus!S33</f>
        <v>6.1346653144056518E-4</v>
      </c>
      <c r="T33" s="24">
        <f>BRPL_EOD!T33-BRPL_ISGS_exbus!T33</f>
        <v>1.639250000000092E-3</v>
      </c>
      <c r="U33" s="24">
        <f>BRPL_EOD!U33-BRPL_ISGS_exbus!U33</f>
        <v>-1.956103292009459E-3</v>
      </c>
      <c r="V33" s="24">
        <f>BRPL_EOD!V33-BRPL_ISGS_exbus!V33</f>
        <v>1.6110008554317545E-3</v>
      </c>
      <c r="W33" s="24">
        <f>BRPL_EOD!W33-BRPL_ISGS_exbus!W33</f>
        <v>-3.8248289380149458E-4</v>
      </c>
      <c r="X33" s="24">
        <f>BRPL_EOD!X33-BRPL_ISGS_exbus!X33</f>
        <v>-1.367593241681675E-3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1.3559993442981977E-3</v>
      </c>
      <c r="L34" s="24">
        <f>BRPL_EOD!L34-BRPL_ISGS_exbus!L34</f>
        <v>7.864670947039798E-4</v>
      </c>
      <c r="M34" s="24">
        <f>BRPL_EOD!M34-BRPL_ISGS_exbus!M34</f>
        <v>-2.6273628400019788E-4</v>
      </c>
      <c r="N34" s="24">
        <f>BRPL_EOD!N34-BRPL_ISGS_exbus!N34</f>
        <v>7.2372365821138374E-5</v>
      </c>
      <c r="O34" s="24">
        <f>BRPL_EOD!O34-BRPL_ISGS_exbus!O34</f>
        <v>5.2182968159542042E-4</v>
      </c>
      <c r="P34" s="24">
        <f>BRPL_EOD!P34-BRPL_ISGS_exbus!P34</f>
        <v>-4.5704684753644642E-4</v>
      </c>
      <c r="Q34" s="24">
        <f>BRPL_EOD!Q34-BRPL_ISGS_exbus!Q34</f>
        <v>-1.7127204658908823E-3</v>
      </c>
      <c r="R34" s="24">
        <f>BRPL_EOD!R34-BRPL_ISGS_exbus!R34</f>
        <v>1.9846018440894397E-3</v>
      </c>
      <c r="S34" s="24">
        <f>BRPL_EOD!S34-BRPL_ISGS_exbus!S34</f>
        <v>6.1346653144056518E-4</v>
      </c>
      <c r="T34" s="24">
        <f>BRPL_EOD!T34-BRPL_ISGS_exbus!T34</f>
        <v>1.639250000000092E-3</v>
      </c>
      <c r="U34" s="24">
        <f>BRPL_EOD!U34-BRPL_ISGS_exbus!U34</f>
        <v>-1.956103292009459E-3</v>
      </c>
      <c r="V34" s="24">
        <f>BRPL_EOD!V34-BRPL_ISGS_exbus!V34</f>
        <v>1.6110008554317545E-3</v>
      </c>
      <c r="W34" s="24">
        <f>BRPL_EOD!W34-BRPL_ISGS_exbus!W34</f>
        <v>-3.8248289380149458E-4</v>
      </c>
      <c r="X34" s="24">
        <f>BRPL_EOD!X34-BRPL_ISGS_exbus!X34</f>
        <v>-1.367593241681675E-3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1.3559993442981977E-3</v>
      </c>
      <c r="L35" s="24">
        <f>BRPL_EOD!L35-BRPL_ISGS_exbus!L35</f>
        <v>7.864670947039798E-4</v>
      </c>
      <c r="M35" s="24">
        <f>BRPL_EOD!M35-BRPL_ISGS_exbus!M35</f>
        <v>-2.6273628400019788E-4</v>
      </c>
      <c r="N35" s="24">
        <f>BRPL_EOD!N35-BRPL_ISGS_exbus!N35</f>
        <v>7.2372365821138374E-5</v>
      </c>
      <c r="O35" s="24">
        <f>BRPL_EOD!O35-BRPL_ISGS_exbus!O35</f>
        <v>5.2182968159542042E-4</v>
      </c>
      <c r="P35" s="24">
        <f>BRPL_EOD!P35-BRPL_ISGS_exbus!P35</f>
        <v>-4.5704684753644642E-4</v>
      </c>
      <c r="Q35" s="24">
        <f>BRPL_EOD!Q35-BRPL_ISGS_exbus!Q35</f>
        <v>-1.7127204658908823E-3</v>
      </c>
      <c r="R35" s="24">
        <f>BRPL_EOD!R35-BRPL_ISGS_exbus!R35</f>
        <v>1.9846018440894397E-3</v>
      </c>
      <c r="S35" s="24">
        <f>BRPL_EOD!S35-BRPL_ISGS_exbus!S35</f>
        <v>6.1346653144056518E-4</v>
      </c>
      <c r="T35" s="24">
        <f>BRPL_EOD!T35-BRPL_ISGS_exbus!T35</f>
        <v>1.639250000000092E-3</v>
      </c>
      <c r="U35" s="24">
        <f>BRPL_EOD!U35-BRPL_ISGS_exbus!U35</f>
        <v>-1.956103292009459E-3</v>
      </c>
      <c r="V35" s="24">
        <f>BRPL_EOD!V35-BRPL_ISGS_exbus!V35</f>
        <v>1.6110008554317545E-3</v>
      </c>
      <c r="W35" s="24">
        <f>BRPL_EOD!W35-BRPL_ISGS_exbus!W35</f>
        <v>-3.8248289380149458E-4</v>
      </c>
      <c r="X35" s="24">
        <f>BRPL_EOD!X35-BRPL_ISGS_exbus!X35</f>
        <v>-1.367593241681675E-3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1.3559993442981977E-3</v>
      </c>
      <c r="L36" s="24">
        <f>BRPL_EOD!L36-BRPL_ISGS_exbus!L36</f>
        <v>7.864670947039798E-4</v>
      </c>
      <c r="M36" s="24">
        <f>BRPL_EOD!M36-BRPL_ISGS_exbus!M36</f>
        <v>-2.6273628400019788E-4</v>
      </c>
      <c r="N36" s="24">
        <f>BRPL_EOD!N36-BRPL_ISGS_exbus!N36</f>
        <v>7.2372365821138374E-5</v>
      </c>
      <c r="O36" s="24">
        <f>BRPL_EOD!O36-BRPL_ISGS_exbus!O36</f>
        <v>5.2182968159542042E-4</v>
      </c>
      <c r="P36" s="24">
        <f>BRPL_EOD!P36-BRPL_ISGS_exbus!P36</f>
        <v>-4.5704684753644642E-4</v>
      </c>
      <c r="Q36" s="24">
        <f>BRPL_EOD!Q36-BRPL_ISGS_exbus!Q36</f>
        <v>-1.7127204658908823E-3</v>
      </c>
      <c r="R36" s="24">
        <f>BRPL_EOD!R36-BRPL_ISGS_exbus!R36</f>
        <v>1.9846018440894397E-3</v>
      </c>
      <c r="S36" s="24">
        <f>BRPL_EOD!S36-BRPL_ISGS_exbus!S36</f>
        <v>6.1346653144056518E-4</v>
      </c>
      <c r="T36" s="24">
        <f>BRPL_EOD!T36-BRPL_ISGS_exbus!T36</f>
        <v>1.639250000000092E-3</v>
      </c>
      <c r="U36" s="24">
        <f>BRPL_EOD!U36-BRPL_ISGS_exbus!U36</f>
        <v>-1.956103292009459E-3</v>
      </c>
      <c r="V36" s="24">
        <f>BRPL_EOD!V36-BRPL_ISGS_exbus!V36</f>
        <v>1.6110008554317545E-3</v>
      </c>
      <c r="W36" s="24">
        <f>BRPL_EOD!W36-BRPL_ISGS_exbus!W36</f>
        <v>-3.8248289380149458E-4</v>
      </c>
      <c r="X36" s="24">
        <f>BRPL_EOD!X36-BRPL_ISGS_exbus!X36</f>
        <v>-1.367593241681675E-3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1.3559993442981977E-3</v>
      </c>
      <c r="L37" s="24">
        <f>BRPL_EOD!L37-BRPL_ISGS_exbus!L37</f>
        <v>7.864670947039798E-4</v>
      </c>
      <c r="M37" s="24">
        <f>BRPL_EOD!M37-BRPL_ISGS_exbus!M37</f>
        <v>-2.6273628400019788E-4</v>
      </c>
      <c r="N37" s="24">
        <f>BRPL_EOD!N37-BRPL_ISGS_exbus!N37</f>
        <v>7.2372365821138374E-5</v>
      </c>
      <c r="O37" s="24">
        <f>BRPL_EOD!O37-BRPL_ISGS_exbus!O37</f>
        <v>5.2182968159542042E-4</v>
      </c>
      <c r="P37" s="24">
        <f>BRPL_EOD!P37-BRPL_ISGS_exbus!P37</f>
        <v>-4.5704684753644642E-4</v>
      </c>
      <c r="Q37" s="24">
        <f>BRPL_EOD!Q37-BRPL_ISGS_exbus!Q37</f>
        <v>-1.7127204658908823E-3</v>
      </c>
      <c r="R37" s="24">
        <f>BRPL_EOD!R37-BRPL_ISGS_exbus!R37</f>
        <v>1.9846018440894397E-3</v>
      </c>
      <c r="S37" s="24">
        <f>BRPL_EOD!S37-BRPL_ISGS_exbus!S37</f>
        <v>6.1346653144056518E-4</v>
      </c>
      <c r="T37" s="24">
        <f>BRPL_EOD!T37-BRPL_ISGS_exbus!T37</f>
        <v>1.639250000000092E-3</v>
      </c>
      <c r="U37" s="24">
        <f>BRPL_EOD!U37-BRPL_ISGS_exbus!U37</f>
        <v>-1.956103292009459E-3</v>
      </c>
      <c r="V37" s="24">
        <f>BRPL_EOD!V37-BRPL_ISGS_exbus!V37</f>
        <v>1.6110008554317545E-3</v>
      </c>
      <c r="W37" s="24">
        <f>BRPL_EOD!W37-BRPL_ISGS_exbus!W37</f>
        <v>-3.8248289380149458E-4</v>
      </c>
      <c r="X37" s="24">
        <f>BRPL_EOD!X37-BRPL_ISGS_exbus!X37</f>
        <v>-1.367593241681675E-3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1.3559993442981977E-3</v>
      </c>
      <c r="L38" s="24">
        <f>BRPL_EOD!L38-BRPL_ISGS_exbus!L38</f>
        <v>7.864670947039798E-4</v>
      </c>
      <c r="M38" s="24">
        <f>BRPL_EOD!M38-BRPL_ISGS_exbus!M38</f>
        <v>-2.6273628400019788E-4</v>
      </c>
      <c r="N38" s="24">
        <f>BRPL_EOD!N38-BRPL_ISGS_exbus!N38</f>
        <v>7.2372365821138374E-5</v>
      </c>
      <c r="O38" s="24">
        <f>BRPL_EOD!O38-BRPL_ISGS_exbus!O38</f>
        <v>5.2182968159542042E-4</v>
      </c>
      <c r="P38" s="24">
        <f>BRPL_EOD!P38-BRPL_ISGS_exbus!P38</f>
        <v>-4.5704684753644642E-4</v>
      </c>
      <c r="Q38" s="24">
        <f>BRPL_EOD!Q38-BRPL_ISGS_exbus!Q38</f>
        <v>-1.7127204658908823E-3</v>
      </c>
      <c r="R38" s="24">
        <f>BRPL_EOD!R38-BRPL_ISGS_exbus!R38</f>
        <v>1.9846018440894397E-3</v>
      </c>
      <c r="S38" s="24">
        <f>BRPL_EOD!S38-BRPL_ISGS_exbus!S38</f>
        <v>6.1346653144056518E-4</v>
      </c>
      <c r="T38" s="24">
        <f>BRPL_EOD!T38-BRPL_ISGS_exbus!T38</f>
        <v>1.639250000000092E-3</v>
      </c>
      <c r="U38" s="24">
        <f>BRPL_EOD!U38-BRPL_ISGS_exbus!U38</f>
        <v>-1.956103292009459E-3</v>
      </c>
      <c r="V38" s="24">
        <f>BRPL_EOD!V38-BRPL_ISGS_exbus!V38</f>
        <v>1.6110008554317545E-3</v>
      </c>
      <c r="W38" s="24">
        <f>BRPL_EOD!W38-BRPL_ISGS_exbus!W38</f>
        <v>-3.8248289380149458E-4</v>
      </c>
      <c r="X38" s="24">
        <f>BRPL_EOD!X38-BRPL_ISGS_exbus!X38</f>
        <v>-1.367593241681675E-3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1.3559993442981977E-3</v>
      </c>
      <c r="L39" s="24">
        <f>BRPL_EOD!L39-BRPL_ISGS_exbus!L39</f>
        <v>7.864670947039798E-4</v>
      </c>
      <c r="M39" s="24">
        <f>BRPL_EOD!M39-BRPL_ISGS_exbus!M39</f>
        <v>-2.6273628400019788E-4</v>
      </c>
      <c r="N39" s="24">
        <f>BRPL_EOD!N39-BRPL_ISGS_exbus!N39</f>
        <v>1.4914886498331725E-3</v>
      </c>
      <c r="O39" s="24">
        <f>BRPL_EOD!O39-BRPL_ISGS_exbus!O39</f>
        <v>-2.1865789689314852E-3</v>
      </c>
      <c r="P39" s="24">
        <f>BRPL_EOD!P39-BRPL_ISGS_exbus!P39</f>
        <v>9.0484816609048835E-4</v>
      </c>
      <c r="Q39" s="24">
        <f>BRPL_EOD!Q39-BRPL_ISGS_exbus!Q39</f>
        <v>-1.7092179700499699E-3</v>
      </c>
      <c r="R39" s="24">
        <f>BRPL_EOD!R39-BRPL_ISGS_exbus!R39</f>
        <v>1.976655490361523E-3</v>
      </c>
      <c r="S39" s="24">
        <f>BRPL_EOD!S39-BRPL_ISGS_exbus!S39</f>
        <v>6.1346653144056518E-4</v>
      </c>
      <c r="T39" s="24">
        <f>BRPL_EOD!T39-BRPL_ISGS_exbus!T39</f>
        <v>1.639250000000092E-3</v>
      </c>
      <c r="U39" s="24">
        <f>BRPL_EOD!U39-BRPL_ISGS_exbus!U39</f>
        <v>-1.956103292009459E-3</v>
      </c>
      <c r="V39" s="24">
        <f>BRPL_EOD!V39-BRPL_ISGS_exbus!V39</f>
        <v>1.6110008554317545E-3</v>
      </c>
      <c r="W39" s="24">
        <f>BRPL_EOD!W39-BRPL_ISGS_exbus!W39</f>
        <v>-3.8248289380149458E-4</v>
      </c>
      <c r="X39" s="24">
        <f>BRPL_EOD!X39-BRPL_ISGS_exbus!X39</f>
        <v>-1.367593241681675E-3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1.3559993442981977E-3</v>
      </c>
      <c r="L40" s="24">
        <f>BRPL_EOD!L40-BRPL_ISGS_exbus!L40</f>
        <v>7.864670947039798E-4</v>
      </c>
      <c r="M40" s="24">
        <f>BRPL_EOD!M40-BRPL_ISGS_exbus!M40</f>
        <v>-2.6273628400019788E-4</v>
      </c>
      <c r="N40" s="24">
        <f>BRPL_EOD!N40-BRPL_ISGS_exbus!N40</f>
        <v>6.082687864150671E-3</v>
      </c>
      <c r="O40" s="24">
        <f>BRPL_EOD!O40-BRPL_ISGS_exbus!O40</f>
        <v>3.3686819695617487E-3</v>
      </c>
      <c r="P40" s="24">
        <f>BRPL_EOD!P40-BRPL_ISGS_exbus!P40</f>
        <v>1.4561700952953061E-4</v>
      </c>
      <c r="Q40" s="24">
        <f>BRPL_EOD!Q40-BRPL_ISGS_exbus!Q40</f>
        <v>-1.7092179700499699E-3</v>
      </c>
      <c r="R40" s="24">
        <f>BRPL_EOD!R40-BRPL_ISGS_exbus!R40</f>
        <v>1.976655490361523E-3</v>
      </c>
      <c r="S40" s="24">
        <f>BRPL_EOD!S40-BRPL_ISGS_exbus!S40</f>
        <v>6.1346653144056518E-4</v>
      </c>
      <c r="T40" s="24">
        <f>BRPL_EOD!T40-BRPL_ISGS_exbus!T40</f>
        <v>1.639250000000092E-3</v>
      </c>
      <c r="U40" s="24">
        <f>BRPL_EOD!U40-BRPL_ISGS_exbus!U40</f>
        <v>-1.956103292009459E-3</v>
      </c>
      <c r="V40" s="24">
        <f>BRPL_EOD!V40-BRPL_ISGS_exbus!V40</f>
        <v>1.6110008554317545E-3</v>
      </c>
      <c r="W40" s="24">
        <f>BRPL_EOD!W40-BRPL_ISGS_exbus!W40</f>
        <v>-3.8248289380149458E-4</v>
      </c>
      <c r="X40" s="24">
        <f>BRPL_EOD!X40-BRPL_ISGS_exbus!X40</f>
        <v>-1.367593241681675E-3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1.3559993442981977E-3</v>
      </c>
      <c r="L41" s="24">
        <f>BRPL_EOD!L41-BRPL_ISGS_exbus!L41</f>
        <v>7.864670947039798E-4</v>
      </c>
      <c r="M41" s="24">
        <f>BRPL_EOD!M41-BRPL_ISGS_exbus!M41</f>
        <v>-2.6273628400019788E-4</v>
      </c>
      <c r="N41" s="24">
        <f>BRPL_EOD!N41-BRPL_ISGS_exbus!N41</f>
        <v>6.082687864150671E-3</v>
      </c>
      <c r="O41" s="24">
        <f>BRPL_EOD!O41-BRPL_ISGS_exbus!O41</f>
        <v>3.3686819695617487E-3</v>
      </c>
      <c r="P41" s="24">
        <f>BRPL_EOD!P41-BRPL_ISGS_exbus!P41</f>
        <v>1.4561700952953061E-4</v>
      </c>
      <c r="Q41" s="24">
        <f>BRPL_EOD!Q41-BRPL_ISGS_exbus!Q41</f>
        <v>-1.7092179700499699E-3</v>
      </c>
      <c r="R41" s="24">
        <f>BRPL_EOD!R41-BRPL_ISGS_exbus!R41</f>
        <v>1.976655490361523E-3</v>
      </c>
      <c r="S41" s="24">
        <f>BRPL_EOD!S41-BRPL_ISGS_exbus!S41</f>
        <v>6.1346653144056518E-4</v>
      </c>
      <c r="T41" s="24">
        <f>BRPL_EOD!T41-BRPL_ISGS_exbus!T41</f>
        <v>1.639250000000092E-3</v>
      </c>
      <c r="U41" s="24">
        <f>BRPL_EOD!U41-BRPL_ISGS_exbus!U41</f>
        <v>-1.956103292009459E-3</v>
      </c>
      <c r="V41" s="24">
        <f>BRPL_EOD!V41-BRPL_ISGS_exbus!V41</f>
        <v>1.6110008554317545E-3</v>
      </c>
      <c r="W41" s="24">
        <f>BRPL_EOD!W41-BRPL_ISGS_exbus!W41</f>
        <v>-3.8248289380149458E-4</v>
      </c>
      <c r="X41" s="24">
        <f>BRPL_EOD!X41-BRPL_ISGS_exbus!X41</f>
        <v>-1.367593241681675E-3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1.3559993442981977E-3</v>
      </c>
      <c r="L42" s="24">
        <f>BRPL_EOD!L42-BRPL_ISGS_exbus!L42</f>
        <v>7.864670947039798E-4</v>
      </c>
      <c r="M42" s="24">
        <f>BRPL_EOD!M42-BRPL_ISGS_exbus!M42</f>
        <v>-2.6273628400019788E-4</v>
      </c>
      <c r="N42" s="24">
        <f>BRPL_EOD!N42-BRPL_ISGS_exbus!N42</f>
        <v>6.082687864150671E-3</v>
      </c>
      <c r="O42" s="24">
        <f>BRPL_EOD!O42-BRPL_ISGS_exbus!O42</f>
        <v>3.3686819695617487E-3</v>
      </c>
      <c r="P42" s="24">
        <f>BRPL_EOD!P42-BRPL_ISGS_exbus!P42</f>
        <v>1.4561700952953061E-4</v>
      </c>
      <c r="Q42" s="24">
        <f>BRPL_EOD!Q42-BRPL_ISGS_exbus!Q42</f>
        <v>-1.7092179700499699E-3</v>
      </c>
      <c r="R42" s="24">
        <f>BRPL_EOD!R42-BRPL_ISGS_exbus!R42</f>
        <v>1.976655490361523E-3</v>
      </c>
      <c r="S42" s="24">
        <f>BRPL_EOD!S42-BRPL_ISGS_exbus!S42</f>
        <v>6.1346653144056518E-4</v>
      </c>
      <c r="T42" s="24">
        <f>BRPL_EOD!T42-BRPL_ISGS_exbus!T42</f>
        <v>1.639250000000092E-3</v>
      </c>
      <c r="U42" s="24">
        <f>BRPL_EOD!U42-BRPL_ISGS_exbus!U42</f>
        <v>-1.956103292009459E-3</v>
      </c>
      <c r="V42" s="24">
        <f>BRPL_EOD!V42-BRPL_ISGS_exbus!V42</f>
        <v>1.6110008554317545E-3</v>
      </c>
      <c r="W42" s="24">
        <f>BRPL_EOD!W42-BRPL_ISGS_exbus!W42</f>
        <v>-3.8248289380149458E-4</v>
      </c>
      <c r="X42" s="24">
        <f>BRPL_EOD!X42-BRPL_ISGS_exbus!X42</f>
        <v>-1.367593241681675E-3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1.3559993442981977E-3</v>
      </c>
      <c r="L43" s="24">
        <f>BRPL_EOD!L43-BRPL_ISGS_exbus!L43</f>
        <v>7.864670947039798E-4</v>
      </c>
      <c r="M43" s="24">
        <f>BRPL_EOD!M43-BRPL_ISGS_exbus!M43</f>
        <v>-2.6262418091533846E-3</v>
      </c>
      <c r="N43" s="24">
        <f>BRPL_EOD!N43-BRPL_ISGS_exbus!N43</f>
        <v>6.082687864150671E-3</v>
      </c>
      <c r="O43" s="24">
        <f>BRPL_EOD!O43-BRPL_ISGS_exbus!O43</f>
        <v>3.3686819695617487E-3</v>
      </c>
      <c r="P43" s="24">
        <f>BRPL_EOD!P43-BRPL_ISGS_exbus!P43</f>
        <v>1.4561700952953061E-4</v>
      </c>
      <c r="Q43" s="24">
        <f>BRPL_EOD!Q43-BRPL_ISGS_exbus!Q43</f>
        <v>-1.7092179700499699E-3</v>
      </c>
      <c r="R43" s="24">
        <f>BRPL_EOD!R43-BRPL_ISGS_exbus!R43</f>
        <v>1.976655490361523E-3</v>
      </c>
      <c r="S43" s="24">
        <f>BRPL_EOD!S43-BRPL_ISGS_exbus!S43</f>
        <v>6.1346653144056518E-4</v>
      </c>
      <c r="T43" s="24">
        <f>BRPL_EOD!T43-BRPL_ISGS_exbus!T43</f>
        <v>1.639250000000092E-3</v>
      </c>
      <c r="U43" s="24">
        <f>BRPL_EOD!U43-BRPL_ISGS_exbus!U43</f>
        <v>6.7334922496087302E-4</v>
      </c>
      <c r="V43" s="24">
        <f>BRPL_EOD!V43-BRPL_ISGS_exbus!V43</f>
        <v>-4.596364290856414E-4</v>
      </c>
      <c r="W43" s="24">
        <f>BRPL_EOD!W43-BRPL_ISGS_exbus!W43</f>
        <v>-3.8248289380149458E-4</v>
      </c>
      <c r="X43" s="24">
        <f>BRPL_EOD!X43-BRPL_ISGS_exbus!X43</f>
        <v>-1.367593241681675E-3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1.3559993442981977E-3</v>
      </c>
      <c r="L44" s="24">
        <f>BRPL_EOD!L44-BRPL_ISGS_exbus!L44</f>
        <v>7.864670947039798E-4</v>
      </c>
      <c r="M44" s="24">
        <f>BRPL_EOD!M44-BRPL_ISGS_exbus!M44</f>
        <v>2.2983155536593358E-3</v>
      </c>
      <c r="N44" s="24">
        <f>BRPL_EOD!N44-BRPL_ISGS_exbus!N44</f>
        <v>6.082687864150671E-3</v>
      </c>
      <c r="O44" s="24">
        <f>BRPL_EOD!O44-BRPL_ISGS_exbus!O44</f>
        <v>3.3686819695617487E-3</v>
      </c>
      <c r="P44" s="24">
        <f>BRPL_EOD!P44-BRPL_ISGS_exbus!P44</f>
        <v>1.4561700952953061E-4</v>
      </c>
      <c r="Q44" s="24">
        <f>BRPL_EOD!Q44-BRPL_ISGS_exbus!Q44</f>
        <v>-1.7092179700499699E-3</v>
      </c>
      <c r="R44" s="24">
        <f>BRPL_EOD!R44-BRPL_ISGS_exbus!R44</f>
        <v>1.976655490361523E-3</v>
      </c>
      <c r="S44" s="24">
        <f>BRPL_EOD!S44-BRPL_ISGS_exbus!S44</f>
        <v>6.1346653144056518E-4</v>
      </c>
      <c r="T44" s="24">
        <f>BRPL_EOD!T44-BRPL_ISGS_exbus!T44</f>
        <v>1.639250000000092E-3</v>
      </c>
      <c r="U44" s="24">
        <f>BRPL_EOD!U44-BRPL_ISGS_exbus!U44</f>
        <v>6.7334922496087302E-4</v>
      </c>
      <c r="V44" s="24">
        <f>BRPL_EOD!V44-BRPL_ISGS_exbus!V44</f>
        <v>-4.596364290856414E-4</v>
      </c>
      <c r="W44" s="24">
        <f>BRPL_EOD!W44-BRPL_ISGS_exbus!W44</f>
        <v>-3.8248289380149458E-4</v>
      </c>
      <c r="X44" s="24">
        <f>BRPL_EOD!X44-BRPL_ISGS_exbus!X44</f>
        <v>-1.367593241681675E-3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1.3559993442981977E-3</v>
      </c>
      <c r="L45" s="24">
        <f>BRPL_EOD!L45-BRPL_ISGS_exbus!L45</f>
        <v>7.864670947039798E-4</v>
      </c>
      <c r="M45" s="24">
        <f>BRPL_EOD!M45-BRPL_ISGS_exbus!M45</f>
        <v>2.2983155536593358E-3</v>
      </c>
      <c r="N45" s="24">
        <f>BRPL_EOD!N45-BRPL_ISGS_exbus!N45</f>
        <v>6.082687864150671E-3</v>
      </c>
      <c r="O45" s="24">
        <f>BRPL_EOD!O45-BRPL_ISGS_exbus!O45</f>
        <v>3.3686819695617487E-3</v>
      </c>
      <c r="P45" s="24">
        <f>BRPL_EOD!P45-BRPL_ISGS_exbus!P45</f>
        <v>1.4561700952953061E-4</v>
      </c>
      <c r="Q45" s="24">
        <f>BRPL_EOD!Q45-BRPL_ISGS_exbus!Q45</f>
        <v>-1.7092179700499699E-3</v>
      </c>
      <c r="R45" s="24">
        <f>BRPL_EOD!R45-BRPL_ISGS_exbus!R45</f>
        <v>1.976655490361523E-3</v>
      </c>
      <c r="S45" s="24">
        <f>BRPL_EOD!S45-BRPL_ISGS_exbus!S45</f>
        <v>6.1346653144056518E-4</v>
      </c>
      <c r="T45" s="24">
        <f>BRPL_EOD!T45-BRPL_ISGS_exbus!T45</f>
        <v>1.639250000000092E-3</v>
      </c>
      <c r="U45" s="24">
        <f>BRPL_EOD!U45-BRPL_ISGS_exbus!U45</f>
        <v>6.7334922496087302E-4</v>
      </c>
      <c r="V45" s="24">
        <f>BRPL_EOD!V45-BRPL_ISGS_exbus!V45</f>
        <v>-4.596364290856414E-4</v>
      </c>
      <c r="W45" s="24">
        <f>BRPL_EOD!W45-BRPL_ISGS_exbus!W45</f>
        <v>-2.9708227774563056E-3</v>
      </c>
      <c r="X45" s="24">
        <f>BRPL_EOD!X45-BRPL_ISGS_exbus!X45</f>
        <v>-3.3292675297502683E-4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1.3559993442981977E-3</v>
      </c>
      <c r="L46" s="24">
        <f>BRPL_EOD!L46-BRPL_ISGS_exbus!L46</f>
        <v>7.864670947039798E-4</v>
      </c>
      <c r="M46" s="24">
        <f>BRPL_EOD!M46-BRPL_ISGS_exbus!M46</f>
        <v>2.2983155536593358E-3</v>
      </c>
      <c r="N46" s="24">
        <f>BRPL_EOD!N46-BRPL_ISGS_exbus!N46</f>
        <v>6.082687864150671E-3</v>
      </c>
      <c r="O46" s="24">
        <f>BRPL_EOD!O46-BRPL_ISGS_exbus!O46</f>
        <v>3.3686819695617487E-3</v>
      </c>
      <c r="P46" s="24">
        <f>BRPL_EOD!P46-BRPL_ISGS_exbus!P46</f>
        <v>1.4561700952953061E-4</v>
      </c>
      <c r="Q46" s="24">
        <f>BRPL_EOD!Q46-BRPL_ISGS_exbus!Q46</f>
        <v>-1.7092179700499699E-3</v>
      </c>
      <c r="R46" s="24">
        <f>BRPL_EOD!R46-BRPL_ISGS_exbus!R46</f>
        <v>1.976655490361523E-3</v>
      </c>
      <c r="S46" s="24">
        <f>BRPL_EOD!S46-BRPL_ISGS_exbus!S46</f>
        <v>6.1346653144056518E-4</v>
      </c>
      <c r="T46" s="24">
        <f>BRPL_EOD!T46-BRPL_ISGS_exbus!T46</f>
        <v>1.639250000000092E-3</v>
      </c>
      <c r="U46" s="24">
        <f>BRPL_EOD!U46-BRPL_ISGS_exbus!U46</f>
        <v>6.7334922496087302E-4</v>
      </c>
      <c r="V46" s="24">
        <f>BRPL_EOD!V46-BRPL_ISGS_exbus!V46</f>
        <v>-4.596364290856414E-4</v>
      </c>
      <c r="W46" s="24">
        <f>BRPL_EOD!W46-BRPL_ISGS_exbus!W46</f>
        <v>-2.9708227774563056E-3</v>
      </c>
      <c r="X46" s="24">
        <f>BRPL_EOD!X46-BRPL_ISGS_exbus!X46</f>
        <v>-3.3292675297502683E-4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1.3559993442981977E-3</v>
      </c>
      <c r="L47" s="24">
        <f>BRPL_EOD!L47-BRPL_ISGS_exbus!L47</f>
        <v>7.864670947039798E-4</v>
      </c>
      <c r="M47" s="24">
        <f>BRPL_EOD!M47-BRPL_ISGS_exbus!M47</f>
        <v>2.2983155536593358E-3</v>
      </c>
      <c r="N47" s="24">
        <f>BRPL_EOD!N47-BRPL_ISGS_exbus!N47</f>
        <v>6.082687864150671E-3</v>
      </c>
      <c r="O47" s="24">
        <f>BRPL_EOD!O47-BRPL_ISGS_exbus!O47</f>
        <v>3.3686819695617487E-3</v>
      </c>
      <c r="P47" s="24">
        <f>BRPL_EOD!P47-BRPL_ISGS_exbus!P47</f>
        <v>1.4561700952953061E-4</v>
      </c>
      <c r="Q47" s="24">
        <f>BRPL_EOD!Q47-BRPL_ISGS_exbus!Q47</f>
        <v>-1.7092179700499699E-3</v>
      </c>
      <c r="R47" s="24">
        <f>BRPL_EOD!R47-BRPL_ISGS_exbus!R47</f>
        <v>1.976655490361523E-3</v>
      </c>
      <c r="S47" s="24">
        <f>BRPL_EOD!S47-BRPL_ISGS_exbus!S47</f>
        <v>6.1346653144056518E-4</v>
      </c>
      <c r="T47" s="24">
        <f>BRPL_EOD!T47-BRPL_ISGS_exbus!T47</f>
        <v>1.639250000000092E-3</v>
      </c>
      <c r="U47" s="24">
        <f>BRPL_EOD!U47-BRPL_ISGS_exbus!U47</f>
        <v>6.7334922496087302E-4</v>
      </c>
      <c r="V47" s="24">
        <f>BRPL_EOD!V47-BRPL_ISGS_exbus!V47</f>
        <v>-4.596364290856414E-4</v>
      </c>
      <c r="W47" s="24">
        <f>BRPL_EOD!W47-BRPL_ISGS_exbus!W47</f>
        <v>2.0337994349972632E-4</v>
      </c>
      <c r="X47" s="24">
        <f>BRPL_EOD!X47-BRPL_ISGS_exbus!X47</f>
        <v>-3.5749615975433358E-3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8.9010135226885723E-3</v>
      </c>
      <c r="L48" s="24">
        <f>BRPL_EOD!L48-BRPL_ISGS_exbus!L48</f>
        <v>7.864670947039798E-4</v>
      </c>
      <c r="M48" s="24">
        <f>BRPL_EOD!M48-BRPL_ISGS_exbus!M48</f>
        <v>2.2983155536593358E-3</v>
      </c>
      <c r="N48" s="24">
        <f>BRPL_EOD!N48-BRPL_ISGS_exbus!N48</f>
        <v>6.082687864150671E-3</v>
      </c>
      <c r="O48" s="24">
        <f>BRPL_EOD!O48-BRPL_ISGS_exbus!O48</f>
        <v>3.3686819695617487E-3</v>
      </c>
      <c r="P48" s="24">
        <f>BRPL_EOD!P48-BRPL_ISGS_exbus!P48</f>
        <v>1.4561700952953061E-4</v>
      </c>
      <c r="Q48" s="24">
        <f>BRPL_EOD!Q48-BRPL_ISGS_exbus!Q48</f>
        <v>-1.7092179700499699E-3</v>
      </c>
      <c r="R48" s="24">
        <f>BRPL_EOD!R48-BRPL_ISGS_exbus!R48</f>
        <v>1.976655490361523E-3</v>
      </c>
      <c r="S48" s="24">
        <f>BRPL_EOD!S48-BRPL_ISGS_exbus!S48</f>
        <v>6.1346653144056518E-4</v>
      </c>
      <c r="T48" s="24">
        <f>BRPL_EOD!T48-BRPL_ISGS_exbus!T48</f>
        <v>1.639250000000092E-3</v>
      </c>
      <c r="U48" s="24">
        <f>BRPL_EOD!U48-BRPL_ISGS_exbus!U48</f>
        <v>6.7334922496087302E-4</v>
      </c>
      <c r="V48" s="24">
        <f>BRPL_EOD!V48-BRPL_ISGS_exbus!V48</f>
        <v>-4.596364290856414E-4</v>
      </c>
      <c r="W48" s="24">
        <f>BRPL_EOD!W48-BRPL_ISGS_exbus!W48</f>
        <v>-1.0806556464814321E-2</v>
      </c>
      <c r="X48" s="24">
        <f>BRPL_EOD!X48-BRPL_ISGS_exbus!X48</f>
        <v>-3.5749615975433358E-3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8.9010135226885723E-3</v>
      </c>
      <c r="L49" s="24">
        <f>BRPL_EOD!L49-BRPL_ISGS_exbus!L49</f>
        <v>7.864670947039798E-4</v>
      </c>
      <c r="M49" s="24">
        <f>BRPL_EOD!M49-BRPL_ISGS_exbus!M49</f>
        <v>2.2983155536593358E-3</v>
      </c>
      <c r="N49" s="24">
        <f>BRPL_EOD!N49-BRPL_ISGS_exbus!N49</f>
        <v>6.082687864150671E-3</v>
      </c>
      <c r="O49" s="24">
        <f>BRPL_EOD!O49-BRPL_ISGS_exbus!O49</f>
        <v>3.3686819695617487E-3</v>
      </c>
      <c r="P49" s="24">
        <f>BRPL_EOD!P49-BRPL_ISGS_exbus!P49</f>
        <v>1.4561700952953061E-4</v>
      </c>
      <c r="Q49" s="24">
        <f>BRPL_EOD!Q49-BRPL_ISGS_exbus!Q49</f>
        <v>-5.7265945045799072E-3</v>
      </c>
      <c r="R49" s="24">
        <f>BRPL_EOD!R49-BRPL_ISGS_exbus!R49</f>
        <v>-2.1900125786178393E-3</v>
      </c>
      <c r="S49" s="24">
        <f>BRPL_EOD!S49-BRPL_ISGS_exbus!S49</f>
        <v>-3.7963254397830326E-3</v>
      </c>
      <c r="T49" s="24">
        <f>BRPL_EOD!T49-BRPL_ISGS_exbus!T49</f>
        <v>1.639250000000092E-3</v>
      </c>
      <c r="U49" s="24">
        <f>BRPL_EOD!U49-BRPL_ISGS_exbus!U49</f>
        <v>6.7334922496087302E-4</v>
      </c>
      <c r="V49" s="24">
        <f>BRPL_EOD!V49-BRPL_ISGS_exbus!V49</f>
        <v>6.5319168071908962E-4</v>
      </c>
      <c r="W49" s="24">
        <f>BRPL_EOD!W49-BRPL_ISGS_exbus!W49</f>
        <v>-1.0806556464814321E-2</v>
      </c>
      <c r="X49" s="24">
        <f>BRPL_EOD!X49-BRPL_ISGS_exbus!X49</f>
        <v>-3.5749615975433358E-3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8.9010135226885723E-3</v>
      </c>
      <c r="L50" s="24">
        <f>BRPL_EOD!L50-BRPL_ISGS_exbus!L50</f>
        <v>7.864670947039798E-4</v>
      </c>
      <c r="M50" s="24">
        <f>BRPL_EOD!M50-BRPL_ISGS_exbus!M50</f>
        <v>2.2983155536593358E-3</v>
      </c>
      <c r="N50" s="24">
        <f>BRPL_EOD!N50-BRPL_ISGS_exbus!N50</f>
        <v>6.082687864150671E-3</v>
      </c>
      <c r="O50" s="24">
        <f>BRPL_EOD!O50-BRPL_ISGS_exbus!O50</f>
        <v>3.3686819695617487E-3</v>
      </c>
      <c r="P50" s="24">
        <f>BRPL_EOD!P50-BRPL_ISGS_exbus!P50</f>
        <v>1.4561700952953061E-4</v>
      </c>
      <c r="Q50" s="24">
        <f>BRPL_EOD!Q50-BRPL_ISGS_exbus!Q50</f>
        <v>-5.7265945045799072E-3</v>
      </c>
      <c r="R50" s="24">
        <f>BRPL_EOD!R50-BRPL_ISGS_exbus!R50</f>
        <v>-2.1900125786178393E-3</v>
      </c>
      <c r="S50" s="24">
        <f>BRPL_EOD!S50-BRPL_ISGS_exbus!S50</f>
        <v>-3.7963254397830326E-3</v>
      </c>
      <c r="T50" s="24">
        <f>BRPL_EOD!T50-BRPL_ISGS_exbus!T50</f>
        <v>1.639250000000092E-3</v>
      </c>
      <c r="U50" s="24">
        <f>BRPL_EOD!U50-BRPL_ISGS_exbus!U50</f>
        <v>6.7334922496087302E-4</v>
      </c>
      <c r="V50" s="24">
        <f>BRPL_EOD!V50-BRPL_ISGS_exbus!V50</f>
        <v>6.5319168071908962E-4</v>
      </c>
      <c r="W50" s="24">
        <f>BRPL_EOD!W50-BRPL_ISGS_exbus!W50</f>
        <v>-1.0806556464814321E-2</v>
      </c>
      <c r="X50" s="24">
        <f>BRPL_EOD!X50-BRPL_ISGS_exbus!X50</f>
        <v>-3.5749615975433358E-3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8.9010135226885723E-3</v>
      </c>
      <c r="L51" s="24">
        <f>BRPL_EOD!L51-BRPL_ISGS_exbus!L51</f>
        <v>7.864670947039798E-4</v>
      </c>
      <c r="M51" s="24">
        <f>BRPL_EOD!M51-BRPL_ISGS_exbus!M51</f>
        <v>2.2983155536593358E-3</v>
      </c>
      <c r="N51" s="24">
        <f>BRPL_EOD!N51-BRPL_ISGS_exbus!N51</f>
        <v>6.082687864150671E-3</v>
      </c>
      <c r="O51" s="24">
        <f>BRPL_EOD!O51-BRPL_ISGS_exbus!O51</f>
        <v>3.3686819695617487E-3</v>
      </c>
      <c r="P51" s="24">
        <f>BRPL_EOD!P51-BRPL_ISGS_exbus!P51</f>
        <v>1.4561700952953061E-4</v>
      </c>
      <c r="Q51" s="24">
        <f>BRPL_EOD!Q51-BRPL_ISGS_exbus!Q51</f>
        <v>-1.0066280033136366E-3</v>
      </c>
      <c r="R51" s="24">
        <f>BRPL_EOD!R51-BRPL_ISGS_exbus!R51</f>
        <v>2.0807453416136212E-3</v>
      </c>
      <c r="S51" s="24">
        <f>BRPL_EOD!S51-BRPL_ISGS_exbus!S51</f>
        <v>-8.9804833219897517E-4</v>
      </c>
      <c r="T51" s="24">
        <f>BRPL_EOD!T51-BRPL_ISGS_exbus!T51</f>
        <v>1.5118723404256018E-3</v>
      </c>
      <c r="U51" s="24">
        <f>BRPL_EOD!U51-BRPL_ISGS_exbus!U51</f>
        <v>6.7334922496087302E-4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8.9010135226885723E-3</v>
      </c>
      <c r="L52" s="24">
        <f>BRPL_EOD!L52-BRPL_ISGS_exbus!L52</f>
        <v>7.864670947039798E-4</v>
      </c>
      <c r="M52" s="24">
        <f>BRPL_EOD!M52-BRPL_ISGS_exbus!M52</f>
        <v>2.2983155536593358E-3</v>
      </c>
      <c r="N52" s="24">
        <f>BRPL_EOD!N52-BRPL_ISGS_exbus!N52</f>
        <v>6.082687864150671E-3</v>
      </c>
      <c r="O52" s="24">
        <f>BRPL_EOD!O52-BRPL_ISGS_exbus!O52</f>
        <v>3.3686819695617487E-3</v>
      </c>
      <c r="P52" s="24">
        <f>BRPL_EOD!P52-BRPL_ISGS_exbus!P52</f>
        <v>1.4561700952953061E-4</v>
      </c>
      <c r="Q52" s="24">
        <f>BRPL_EOD!Q52-BRPL_ISGS_exbus!Q52</f>
        <v>-1.8683353293447169E-4</v>
      </c>
      <c r="R52" s="24">
        <f>BRPL_EOD!R52-BRPL_ISGS_exbus!R52</f>
        <v>-2.413964601768015E-3</v>
      </c>
      <c r="S52" s="24">
        <f>BRPL_EOD!S52-BRPL_ISGS_exbus!S52</f>
        <v>-5.3050375187702059E-4</v>
      </c>
      <c r="T52" s="24">
        <f>BRPL_EOD!T52-BRPL_ISGS_exbus!T52</f>
        <v>-2.0585234899328508E-3</v>
      </c>
      <c r="U52" s="24">
        <f>BRPL_EOD!U52-BRPL_ISGS_exbus!U52</f>
        <v>6.7334922496087302E-4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-1.5717569294224631E-3</v>
      </c>
      <c r="L53" s="24">
        <f>BRPL_EOD!L53-BRPL_ISGS_exbus!L53</f>
        <v>5.0823895027551913E-4</v>
      </c>
      <c r="M53" s="24">
        <f>BRPL_EOD!M53-BRPL_ISGS_exbus!M53</f>
        <v>2.2983155536593358E-3</v>
      </c>
      <c r="N53" s="24">
        <f>BRPL_EOD!N53-BRPL_ISGS_exbus!N53</f>
        <v>6.082687864150671E-3</v>
      </c>
      <c r="O53" s="24">
        <f>BRPL_EOD!O53-BRPL_ISGS_exbus!O53</f>
        <v>3.3686819695617487E-3</v>
      </c>
      <c r="P53" s="24">
        <f>BRPL_EOD!P53-BRPL_ISGS_exbus!P53</f>
        <v>1.4561700952953061E-4</v>
      </c>
      <c r="Q53" s="24">
        <f>BRPL_EOD!Q53-BRPL_ISGS_exbus!Q53</f>
        <v>-1.3750528846134813E-3</v>
      </c>
      <c r="R53" s="24">
        <f>BRPL_EOD!R53-BRPL_ISGS_exbus!R53</f>
        <v>1.3537856051343056E-2</v>
      </c>
      <c r="S53" s="24">
        <f>BRPL_EOD!S53-BRPL_ISGS_exbus!S53</f>
        <v>-2.7607399396387677E-3</v>
      </c>
      <c r="T53" s="24">
        <f>BRPL_EOD!T53-BRPL_ISGS_exbus!T53</f>
        <v>-2.0594765100672152E-3</v>
      </c>
      <c r="U53" s="24">
        <f>BRPL_EOD!U53-BRPL_ISGS_exbus!U53</f>
        <v>6.7334922496087302E-4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-3.5749615975433358E-3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-1.8373549283978718E-4</v>
      </c>
      <c r="L54" s="24">
        <f>BRPL_EOD!L54-BRPL_ISGS_exbus!L54</f>
        <v>5.0823895027551913E-4</v>
      </c>
      <c r="M54" s="24">
        <f>BRPL_EOD!M54-BRPL_ISGS_exbus!M54</f>
        <v>2.2983155536593358E-3</v>
      </c>
      <c r="N54" s="24">
        <f>BRPL_EOD!N54-BRPL_ISGS_exbus!N54</f>
        <v>6.082687864150671E-3</v>
      </c>
      <c r="O54" s="24">
        <f>BRPL_EOD!O54-BRPL_ISGS_exbus!O54</f>
        <v>3.3686819695617487E-3</v>
      </c>
      <c r="P54" s="24">
        <f>BRPL_EOD!P54-BRPL_ISGS_exbus!P54</f>
        <v>1.4561700952953061E-4</v>
      </c>
      <c r="Q54" s="24">
        <f>BRPL_EOD!Q54-BRPL_ISGS_exbus!Q54</f>
        <v>-1.3750528846134813E-3</v>
      </c>
      <c r="R54" s="24">
        <f>BRPL_EOD!R54-BRPL_ISGS_exbus!R54</f>
        <v>1.3537856051343056E-2</v>
      </c>
      <c r="S54" s="24">
        <f>BRPL_EOD!S54-BRPL_ISGS_exbus!S54</f>
        <v>-2.7607399396387677E-3</v>
      </c>
      <c r="T54" s="24">
        <f>BRPL_EOD!T54-BRPL_ISGS_exbus!T54</f>
        <v>-2.0594765100672152E-3</v>
      </c>
      <c r="U54" s="24">
        <f>BRPL_EOD!U54-BRPL_ISGS_exbus!U54</f>
        <v>6.7334922496087302E-4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-3.5749615975433358E-3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9.2499337770277634E-3</v>
      </c>
      <c r="L55" s="24">
        <f>BRPL_EOD!L55-BRPL_ISGS_exbus!L55</f>
        <v>5.0823895027551913E-4</v>
      </c>
      <c r="M55" s="24">
        <f>BRPL_EOD!M55-BRPL_ISGS_exbus!M55</f>
        <v>2.2983155536593358E-3</v>
      </c>
      <c r="N55" s="24">
        <f>BRPL_EOD!N55-BRPL_ISGS_exbus!N55</f>
        <v>6.082687864150671E-3</v>
      </c>
      <c r="O55" s="24">
        <f>BRPL_EOD!O55-BRPL_ISGS_exbus!O55</f>
        <v>3.3686819695617487E-3</v>
      </c>
      <c r="P55" s="24">
        <f>BRPL_EOD!P55-BRPL_ISGS_exbus!P55</f>
        <v>1.4561700952953061E-4</v>
      </c>
      <c r="Q55" s="24">
        <f>BRPL_EOD!Q55-BRPL_ISGS_exbus!Q55</f>
        <v>-1.1879999999990787E-3</v>
      </c>
      <c r="R55" s="24">
        <f>BRPL_EOD!R55-BRPL_ISGS_exbus!R55</f>
        <v>1.5951822629993728E-3</v>
      </c>
      <c r="S55" s="24">
        <f>BRPL_EOD!S55-BRPL_ISGS_exbus!S55</f>
        <v>2.7610723981901231E-3</v>
      </c>
      <c r="T55" s="24">
        <f>BRPL_EOD!T55-BRPL_ISGS_exbus!T55</f>
        <v>-2.0594765100672152E-3</v>
      </c>
      <c r="U55" s="24">
        <f>BRPL_EOD!U55-BRPL_ISGS_exbus!U55</f>
        <v>6.7334922496087302E-4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-1.116062245273497E-2</v>
      </c>
      <c r="L56" s="24">
        <f>BRPL_EOD!L56-BRPL_ISGS_exbus!L56</f>
        <v>5.0823895027551913E-4</v>
      </c>
      <c r="M56" s="24">
        <f>BRPL_EOD!M56-BRPL_ISGS_exbus!M56</f>
        <v>2.2983155536593358E-3</v>
      </c>
      <c r="N56" s="24">
        <f>BRPL_EOD!N56-BRPL_ISGS_exbus!N56</f>
        <v>6.082687864150671E-3</v>
      </c>
      <c r="O56" s="24">
        <f>BRPL_EOD!O56-BRPL_ISGS_exbus!O56</f>
        <v>3.3686819695617487E-3</v>
      </c>
      <c r="P56" s="24">
        <f>BRPL_EOD!P56-BRPL_ISGS_exbus!P56</f>
        <v>1.4561700952953061E-4</v>
      </c>
      <c r="Q56" s="24">
        <f>BRPL_EOD!Q56-BRPL_ISGS_exbus!Q56</f>
        <v>-1.1879999999990787E-3</v>
      </c>
      <c r="R56" s="24">
        <f>BRPL_EOD!R56-BRPL_ISGS_exbus!R56</f>
        <v>1.5951822629993728E-3</v>
      </c>
      <c r="S56" s="24">
        <f>BRPL_EOD!S56-BRPL_ISGS_exbus!S56</f>
        <v>2.7610723981901231E-3</v>
      </c>
      <c r="T56" s="24">
        <f>BRPL_EOD!T56-BRPL_ISGS_exbus!T56</f>
        <v>-2.0594765100672152E-3</v>
      </c>
      <c r="U56" s="24">
        <f>BRPL_EOD!U56-BRPL_ISGS_exbus!U56</f>
        <v>6.7334922496087302E-4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-3.5749615975433358E-3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3.5648135483938859E-3</v>
      </c>
      <c r="L57" s="24">
        <f>BRPL_EOD!L57-BRPL_ISGS_exbus!L57</f>
        <v>5.0823895027551913E-4</v>
      </c>
      <c r="M57" s="24">
        <f>BRPL_EOD!M57-BRPL_ISGS_exbus!M57</f>
        <v>2.2983155536593358E-3</v>
      </c>
      <c r="N57" s="24">
        <f>BRPL_EOD!N57-BRPL_ISGS_exbus!N57</f>
        <v>6.082687864150671E-3</v>
      </c>
      <c r="O57" s="24">
        <f>BRPL_EOD!O57-BRPL_ISGS_exbus!O57</f>
        <v>3.3686819695617487E-3</v>
      </c>
      <c r="P57" s="24">
        <f>BRPL_EOD!P57-BRPL_ISGS_exbus!P57</f>
        <v>1.4561700952953061E-4</v>
      </c>
      <c r="Q57" s="24">
        <f>BRPL_EOD!Q57-BRPL_ISGS_exbus!Q57</f>
        <v>-1.0325361038958647E-3</v>
      </c>
      <c r="R57" s="24">
        <f>BRPL_EOD!R57-BRPL_ISGS_exbus!R57</f>
        <v>-1.8207708277877543E-3</v>
      </c>
      <c r="S57" s="24">
        <f>BRPL_EOD!S57-BRPL_ISGS_exbus!S57</f>
        <v>5.6518109890095758E-3</v>
      </c>
      <c r="T57" s="24">
        <f>BRPL_EOD!T57-BRPL_ISGS_exbus!T57</f>
        <v>-2.0594765100672152E-3</v>
      </c>
      <c r="U57" s="24">
        <f>BRPL_EOD!U57-BRPL_ISGS_exbus!U57</f>
        <v>2.152521988527667E-3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-3.5749615975433358E-3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-3.9496010015227512E-3</v>
      </c>
      <c r="L58" s="24">
        <f>BRPL_EOD!L58-BRPL_ISGS_exbus!L58</f>
        <v>1.0423942446013967E-4</v>
      </c>
      <c r="M58" s="24">
        <f>BRPL_EOD!M58-BRPL_ISGS_exbus!M58</f>
        <v>2.2983155536593358E-3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1.4561700952953061E-4</v>
      </c>
      <c r="Q58" s="24">
        <f>BRPL_EOD!Q58-BRPL_ISGS_exbus!Q58</f>
        <v>-1.0325361038958647E-3</v>
      </c>
      <c r="R58" s="24">
        <f>BRPL_EOD!R58-BRPL_ISGS_exbus!R58</f>
        <v>-1.8238275219601974E-3</v>
      </c>
      <c r="S58" s="24">
        <f>BRPL_EOD!S58-BRPL_ISGS_exbus!S58</f>
        <v>5.6518109890095758E-3</v>
      </c>
      <c r="T58" s="24">
        <f>BRPL_EOD!T58-BRPL_ISGS_exbus!T58</f>
        <v>-2.0594765100672152E-3</v>
      </c>
      <c r="U58" s="24">
        <f>BRPL_EOD!U58-BRPL_ISGS_exbus!U58</f>
        <v>2.152521988527667E-3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-3.4016296946219882E-3</v>
      </c>
      <c r="L59" s="24">
        <f>BRPL_EOD!L59-BRPL_ISGS_exbus!L59</f>
        <v>1.0423942446013967E-4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1.4561700952953061E-4</v>
      </c>
      <c r="Q59" s="24">
        <f>BRPL_EOD!Q59-BRPL_ISGS_exbus!Q59</f>
        <v>1.7383339432743838E-3</v>
      </c>
      <c r="R59" s="24">
        <f>BRPL_EOD!R59-BRPL_ISGS_exbus!R59</f>
        <v>-3.6099884712825769E-4</v>
      </c>
      <c r="S59" s="24">
        <f>BRPL_EOD!S59-BRPL_ISGS_exbus!S59</f>
        <v>2.7648479400745885E-3</v>
      </c>
      <c r="T59" s="24">
        <f>BRPL_EOD!T59-BRPL_ISGS_exbus!T59</f>
        <v>-2.0594765100672152E-3</v>
      </c>
      <c r="U59" s="24">
        <f>BRPL_EOD!U59-BRPL_ISGS_exbus!U59</f>
        <v>2.152521988527667E-3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-3.4016296946219882E-3</v>
      </c>
      <c r="L60" s="24">
        <f>BRPL_EOD!L60-BRPL_ISGS_exbus!L60</f>
        <v>1.0423942446013967E-4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1.4561700952953061E-4</v>
      </c>
      <c r="Q60" s="24">
        <f>BRPL_EOD!Q60-BRPL_ISGS_exbus!Q60</f>
        <v>1.7383339432743838E-3</v>
      </c>
      <c r="R60" s="24">
        <f>BRPL_EOD!R60-BRPL_ISGS_exbus!R60</f>
        <v>-3.6099884712825769E-4</v>
      </c>
      <c r="S60" s="24">
        <f>BRPL_EOD!S60-BRPL_ISGS_exbus!S60</f>
        <v>2.7648479400745885E-3</v>
      </c>
      <c r="T60" s="24">
        <f>BRPL_EOD!T60-BRPL_ISGS_exbus!T60</f>
        <v>-2.0594765100672152E-3</v>
      </c>
      <c r="U60" s="24">
        <f>BRPL_EOD!U60-BRPL_ISGS_exbus!U60</f>
        <v>2.152521988527667E-3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-1.384966775049179E-3</v>
      </c>
      <c r="L61" s="24">
        <f>BRPL_EOD!L61-BRPL_ISGS_exbus!L61</f>
        <v>0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1.4561700952953061E-4</v>
      </c>
      <c r="Q61" s="24">
        <f>BRPL_EOD!Q61-BRPL_ISGS_exbus!Q61</f>
        <v>1.7383339432743838E-3</v>
      </c>
      <c r="R61" s="24">
        <f>BRPL_EOD!R61-BRPL_ISGS_exbus!R61</f>
        <v>-3.6099884712825769E-4</v>
      </c>
      <c r="S61" s="24">
        <f>BRPL_EOD!S61-BRPL_ISGS_exbus!S61</f>
        <v>2.7648479400745885E-3</v>
      </c>
      <c r="T61" s="24">
        <f>BRPL_EOD!T61-BRPL_ISGS_exbus!T61</f>
        <v>-2.0594765100672152E-3</v>
      </c>
      <c r="U61" s="24">
        <f>BRPL_EOD!U61-BRPL_ISGS_exbus!U61</f>
        <v>2.152521988527667E-3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-1.384966775049179E-3</v>
      </c>
      <c r="L62" s="24">
        <f>BRPL_EOD!L62-BRPL_ISGS_exbus!L62</f>
        <v>8.5613101114034862E-4</v>
      </c>
      <c r="M62" s="24">
        <f>BRPL_EOD!M62-BRPL_ISGS_exbus!M62</f>
        <v>2.2983155536593358E-3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1.4561700952953061E-4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2.152521988527667E-3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-1.384966775049179E-3</v>
      </c>
      <c r="L63" s="24">
        <f>BRPL_EOD!L63-BRPL_ISGS_exbus!L63</f>
        <v>2.757633860070996E-4</v>
      </c>
      <c r="M63" s="24">
        <f>BRPL_EOD!M63-BRPL_ISGS_exbus!M63</f>
        <v>2.2983155536593358E-3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1.4561700952953061E-4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2.152521988527667E-3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-1.384966775049179E-3</v>
      </c>
      <c r="L64" s="24">
        <f>BRPL_EOD!L64-BRPL_ISGS_exbus!L64</f>
        <v>0</v>
      </c>
      <c r="M64" s="24">
        <f>BRPL_EOD!M64-BRPL_ISGS_exbus!M64</f>
        <v>2.2983155536593358E-3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1.4561700952953061E-4</v>
      </c>
      <c r="Q64" s="24">
        <f>BRPL_EOD!Q64-BRPL_ISGS_exbus!Q64</f>
        <v>1.7383339432743838E-3</v>
      </c>
      <c r="R64" s="24">
        <f>BRPL_EOD!R64-BRPL_ISGS_exbus!R64</f>
        <v>-3.6099884712825769E-4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2.152521988527667E-3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-1.384966775049179E-3</v>
      </c>
      <c r="L65" s="24">
        <f>BRPL_EOD!L65-BRPL_ISGS_exbus!L65</f>
        <v>0</v>
      </c>
      <c r="M65" s="24">
        <f>BRPL_EOD!M65-BRPL_ISGS_exbus!M65</f>
        <v>2.2983155536593358E-3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1.4561700952953061E-4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2.152521988527667E-3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-1.384966775049179E-3</v>
      </c>
      <c r="L66" s="24">
        <f>BRPL_EOD!L66-BRPL_ISGS_exbus!L66</f>
        <v>0</v>
      </c>
      <c r="M66" s="24">
        <f>BRPL_EOD!M66-BRPL_ISGS_exbus!M66</f>
        <v>2.2983155536593358E-3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1.4561700952953061E-4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2.152521988527667E-3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-3.3594586119534142E-3</v>
      </c>
      <c r="L67" s="24">
        <f>BRPL_EOD!L67-BRPL_ISGS_exbus!L67</f>
        <v>2.500014524535743E-4</v>
      </c>
      <c r="M67" s="24">
        <f>BRPL_EOD!M67-BRPL_ISGS_exbus!M67</f>
        <v>2.2983155536593358E-3</v>
      </c>
      <c r="N67" s="24">
        <f>BRPL_EOD!N67-BRPL_ISGS_exbus!N67</f>
        <v>6.082687864150671E-3</v>
      </c>
      <c r="O67" s="24">
        <f>BRPL_EOD!O67-BRPL_ISGS_exbus!O67</f>
        <v>3.3686819695617487E-3</v>
      </c>
      <c r="P67" s="24">
        <f>BRPL_EOD!P67-BRPL_ISGS_exbus!P67</f>
        <v>1.4561700952953061E-4</v>
      </c>
      <c r="Q67" s="24">
        <f>BRPL_EOD!Q67-BRPL_ISGS_exbus!Q67</f>
        <v>1.7383339432743838E-3</v>
      </c>
      <c r="R67" s="24">
        <f>BRPL_EOD!R67-BRPL_ISGS_exbus!R67</f>
        <v>-3.6099884712825769E-4</v>
      </c>
      <c r="S67" s="24">
        <f>BRPL_EOD!S67-BRPL_ISGS_exbus!S67</f>
        <v>2.7648479400745885E-3</v>
      </c>
      <c r="T67" s="24">
        <f>BRPL_EOD!T67-BRPL_ISGS_exbus!T67</f>
        <v>-2.0594765100672152E-3</v>
      </c>
      <c r="U67" s="24">
        <f>BRPL_EOD!U67-BRPL_ISGS_exbus!U67</f>
        <v>2.152521988527667E-3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3.3985910546903142E-3</v>
      </c>
      <c r="L68" s="24">
        <f>BRPL_EOD!L68-BRPL_ISGS_exbus!L68</f>
        <v>2.500014524535743E-4</v>
      </c>
      <c r="M68" s="24">
        <f>BRPL_EOD!M68-BRPL_ISGS_exbus!M68</f>
        <v>2.2983155536593358E-3</v>
      </c>
      <c r="N68" s="24">
        <f>BRPL_EOD!N68-BRPL_ISGS_exbus!N68</f>
        <v>6.082687864150671E-3</v>
      </c>
      <c r="O68" s="24">
        <f>BRPL_EOD!O68-BRPL_ISGS_exbus!O68</f>
        <v>3.3686819695617487E-3</v>
      </c>
      <c r="P68" s="24">
        <f>BRPL_EOD!P68-BRPL_ISGS_exbus!P68</f>
        <v>1.4561700952953061E-4</v>
      </c>
      <c r="Q68" s="24">
        <f>BRPL_EOD!Q68-BRPL_ISGS_exbus!Q68</f>
        <v>1.7383339432743838E-3</v>
      </c>
      <c r="R68" s="24">
        <f>BRPL_EOD!R68-BRPL_ISGS_exbus!R68</f>
        <v>-3.6099884712825769E-4</v>
      </c>
      <c r="S68" s="24">
        <f>BRPL_EOD!S68-BRPL_ISGS_exbus!S68</f>
        <v>2.7648479400745885E-3</v>
      </c>
      <c r="T68" s="24">
        <f>BRPL_EOD!T68-BRPL_ISGS_exbus!T68</f>
        <v>-2.0594765100672152E-3</v>
      </c>
      <c r="U68" s="24">
        <f>BRPL_EOD!U68-BRPL_ISGS_exbus!U68</f>
        <v>2.152521988527667E-3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2.5621441970997694E-3</v>
      </c>
      <c r="L69" s="24">
        <f>BRPL_EOD!L69-BRPL_ISGS_exbus!L69</f>
        <v>2.500014524535743E-4</v>
      </c>
      <c r="M69" s="24">
        <f>BRPL_EOD!M69-BRPL_ISGS_exbus!M69</f>
        <v>2.2983155536593358E-3</v>
      </c>
      <c r="N69" s="24">
        <f>BRPL_EOD!N69-BRPL_ISGS_exbus!N69</f>
        <v>6.082687864150671E-3</v>
      </c>
      <c r="O69" s="24">
        <f>BRPL_EOD!O69-BRPL_ISGS_exbus!O69</f>
        <v>3.3686819695617487E-3</v>
      </c>
      <c r="P69" s="24">
        <f>BRPL_EOD!P69-BRPL_ISGS_exbus!P69</f>
        <v>1.4561700952953061E-4</v>
      </c>
      <c r="Q69" s="24">
        <f>BRPL_EOD!Q69-BRPL_ISGS_exbus!Q69</f>
        <v>1.7383339432743838E-3</v>
      </c>
      <c r="R69" s="24">
        <f>BRPL_EOD!R69-BRPL_ISGS_exbus!R69</f>
        <v>-3.6099884712825769E-4</v>
      </c>
      <c r="S69" s="24">
        <f>BRPL_EOD!S69-BRPL_ISGS_exbus!S69</f>
        <v>2.7648479400745885E-3</v>
      </c>
      <c r="T69" s="24">
        <f>BRPL_EOD!T69-BRPL_ISGS_exbus!T69</f>
        <v>-2.0594765100672152E-3</v>
      </c>
      <c r="U69" s="24">
        <f>BRPL_EOD!U69-BRPL_ISGS_exbus!U69</f>
        <v>2.152521988527667E-3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3.1508483446032187E-3</v>
      </c>
      <c r="L70" s="24">
        <f>BRPL_EOD!L70-BRPL_ISGS_exbus!L70</f>
        <v>2.500014524535743E-4</v>
      </c>
      <c r="M70" s="24">
        <f>BRPL_EOD!M70-BRPL_ISGS_exbus!M70</f>
        <v>2.2983155536593358E-3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1.4561700952953061E-4</v>
      </c>
      <c r="Q70" s="24">
        <f>BRPL_EOD!Q70-BRPL_ISGS_exbus!Q70</f>
        <v>1.7383339432743838E-3</v>
      </c>
      <c r="R70" s="24">
        <f>BRPL_EOD!R70-BRPL_ISGS_exbus!R70</f>
        <v>-3.6099884712825769E-4</v>
      </c>
      <c r="S70" s="24">
        <f>BRPL_EOD!S70-BRPL_ISGS_exbus!S70</f>
        <v>2.7648479400745885E-3</v>
      </c>
      <c r="T70" s="24">
        <f>BRPL_EOD!T70-BRPL_ISGS_exbus!T70</f>
        <v>-2.0594765100672152E-3</v>
      </c>
      <c r="U70" s="24">
        <f>BRPL_EOD!U70-BRPL_ISGS_exbus!U70</f>
        <v>2.152521988527667E-3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-2.1436127101992497E-3</v>
      </c>
      <c r="L71" s="24">
        <f>BRPL_EOD!L71-BRPL_ISGS_exbus!L71</f>
        <v>2.500014524535743E-4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1.4561700952953061E-4</v>
      </c>
      <c r="Q71" s="24">
        <f>BRPL_EOD!Q71-BRPL_ISGS_exbus!Q71</f>
        <v>1.7383339432743838E-3</v>
      </c>
      <c r="R71" s="24">
        <f>BRPL_EOD!R71-BRPL_ISGS_exbus!R71</f>
        <v>-3.6099884712825769E-4</v>
      </c>
      <c r="S71" s="24">
        <f>BRPL_EOD!S71-BRPL_ISGS_exbus!S71</f>
        <v>2.7648479400745885E-3</v>
      </c>
      <c r="T71" s="24">
        <f>BRPL_EOD!T71-BRPL_ISGS_exbus!T71</f>
        <v>-2.0594765100672152E-3</v>
      </c>
      <c r="U71" s="24">
        <f>BRPL_EOD!U71-BRPL_ISGS_exbus!U71</f>
        <v>2.152521988527667E-3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2.6696410557747186E-3</v>
      </c>
      <c r="L72" s="24">
        <f>BRPL_EOD!L72-BRPL_ISGS_exbus!L72</f>
        <v>-1.1587164687476559E-4</v>
      </c>
      <c r="M72" s="24">
        <f>BRPL_EOD!M72-BRPL_ISGS_exbus!M72</f>
        <v>2.2983155536593358E-3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1.4561700952953061E-4</v>
      </c>
      <c r="Q72" s="24">
        <f>BRPL_EOD!Q72-BRPL_ISGS_exbus!Q72</f>
        <v>1.7383339432743838E-3</v>
      </c>
      <c r="R72" s="24">
        <f>BRPL_EOD!R72-BRPL_ISGS_exbus!R72</f>
        <v>-3.6099884712825769E-4</v>
      </c>
      <c r="S72" s="24">
        <f>BRPL_EOD!S72-BRPL_ISGS_exbus!S72</f>
        <v>2.7648479400745885E-3</v>
      </c>
      <c r="T72" s="24">
        <f>BRPL_EOD!T72-BRPL_ISGS_exbus!T72</f>
        <v>-2.0594765100672152E-3</v>
      </c>
      <c r="U72" s="24">
        <f>BRPL_EOD!U72-BRPL_ISGS_exbus!U72</f>
        <v>2.152521988527667E-3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-1.384966775049179E-3</v>
      </c>
      <c r="L73" s="24">
        <f>BRPL_EOD!L73-BRPL_ISGS_exbus!L73</f>
        <v>0</v>
      </c>
      <c r="M73" s="24">
        <f>BRPL_EOD!M73-BRPL_ISGS_exbus!M73</f>
        <v>2.2983155536593358E-3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1.4561700952953061E-4</v>
      </c>
      <c r="Q73" s="24">
        <f>BRPL_EOD!Q73-BRPL_ISGS_exbus!Q73</f>
        <v>1.7383339432743838E-3</v>
      </c>
      <c r="R73" s="24">
        <f>BRPL_EOD!R73-BRPL_ISGS_exbus!R73</f>
        <v>-3.6099884712825769E-4</v>
      </c>
      <c r="S73" s="24">
        <f>BRPL_EOD!S73-BRPL_ISGS_exbus!S73</f>
        <v>2.7648479400745885E-3</v>
      </c>
      <c r="T73" s="24">
        <f>BRPL_EOD!T73-BRPL_ISGS_exbus!T73</f>
        <v>-2.0594765100672152E-3</v>
      </c>
      <c r="U73" s="24">
        <f>BRPL_EOD!U73-BRPL_ISGS_exbus!U73</f>
        <v>2.152521988527667E-3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-1.384966775049179E-3</v>
      </c>
      <c r="L74" s="24">
        <f>BRPL_EOD!L74-BRPL_ISGS_exbus!L74</f>
        <v>0</v>
      </c>
      <c r="M74" s="24">
        <f>BRPL_EOD!M74-BRPL_ISGS_exbus!M74</f>
        <v>2.2983155536593358E-3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1.4561700952953061E-4</v>
      </c>
      <c r="Q74" s="24">
        <f>BRPL_EOD!Q74-BRPL_ISGS_exbus!Q74</f>
        <v>1.7383339432743838E-3</v>
      </c>
      <c r="R74" s="24">
        <f>BRPL_EOD!R74-BRPL_ISGS_exbus!R74</f>
        <v>-3.6099884712825769E-4</v>
      </c>
      <c r="S74" s="24">
        <f>BRPL_EOD!S74-BRPL_ISGS_exbus!S74</f>
        <v>2.7648479400745885E-3</v>
      </c>
      <c r="T74" s="24">
        <f>BRPL_EOD!T74-BRPL_ISGS_exbus!T74</f>
        <v>-2.0594765100672152E-3</v>
      </c>
      <c r="U74" s="24">
        <f>BRPL_EOD!U74-BRPL_ISGS_exbus!U74</f>
        <v>2.152521988527667E-3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-1.384966775049179E-3</v>
      </c>
      <c r="L75" s="24">
        <f>BRPL_EOD!L75-BRPL_ISGS_exbus!L75</f>
        <v>0</v>
      </c>
      <c r="M75" s="24">
        <f>BRPL_EOD!M75-BRPL_ISGS_exbus!M75</f>
        <v>2.2983155536593358E-3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1.4561700952953061E-4</v>
      </c>
      <c r="Q75" s="24">
        <f>BRPL_EOD!Q75-BRPL_ISGS_exbus!Q75</f>
        <v>1.7383339432743838E-3</v>
      </c>
      <c r="R75" s="24">
        <f>BRPL_EOD!R75-BRPL_ISGS_exbus!R75</f>
        <v>-3.6099884712825769E-4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2.152521988527667E-3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-1.384966775049179E-3</v>
      </c>
      <c r="L76" s="24">
        <f>BRPL_EOD!L76-BRPL_ISGS_exbus!L76</f>
        <v>6.9231733524333094E-4</v>
      </c>
      <c r="M76" s="24">
        <f>BRPL_EOD!M76-BRPL_ISGS_exbus!M76</f>
        <v>2.2983155536593358E-3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1.7383339432743838E-3</v>
      </c>
      <c r="R76" s="24">
        <f>BRPL_EOD!R76-BRPL_ISGS_exbus!R76</f>
        <v>-3.6099884712825769E-4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2.152521988527667E-3</v>
      </c>
      <c r="V76" s="24">
        <f>BRPL_EOD!V76-BRPL_ISGS_exbus!V76</f>
        <v>5.9775012443985531E-4</v>
      </c>
      <c r="W76" s="24">
        <f>BRPL_EOD!W76-BRPL_ISGS_exbus!W76</f>
        <v>2.2053955978407203E-4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-1.384966775049179E-3</v>
      </c>
      <c r="L77" s="24">
        <f>BRPL_EOD!L77-BRPL_ISGS_exbus!L77</f>
        <v>0</v>
      </c>
      <c r="M77" s="24">
        <f>BRPL_EOD!M77-BRPL_ISGS_exbus!M77</f>
        <v>2.2983155536593358E-3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1.7383339432743838E-3</v>
      </c>
      <c r="R77" s="24">
        <f>BRPL_EOD!R77-BRPL_ISGS_exbus!R77</f>
        <v>-3.6099884712825769E-4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2.152521988527667E-3</v>
      </c>
      <c r="V77" s="24">
        <f>BRPL_EOD!V77-BRPL_ISGS_exbus!V77</f>
        <v>5.9775012443985531E-4</v>
      </c>
      <c r="W77" s="24">
        <f>BRPL_EOD!W77-BRPL_ISGS_exbus!W77</f>
        <v>2.2053955978407203E-4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-1.7717150983571628E-3</v>
      </c>
      <c r="L78" s="24">
        <f>BRPL_EOD!L78-BRPL_ISGS_exbus!L78</f>
        <v>0</v>
      </c>
      <c r="M78" s="24">
        <f>BRPL_EOD!M78-BRPL_ISGS_exbus!M78</f>
        <v>2.2983155536593358E-3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1.7383339432743838E-3</v>
      </c>
      <c r="R78" s="24">
        <f>BRPL_EOD!R78-BRPL_ISGS_exbus!R78</f>
        <v>-3.6099884712825769E-4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2.152521988527667E-3</v>
      </c>
      <c r="V78" s="24">
        <f>BRPL_EOD!V78-BRPL_ISGS_exbus!V78</f>
        <v>5.9775012443985531E-4</v>
      </c>
      <c r="W78" s="24">
        <f>BRPL_EOD!W78-BRPL_ISGS_exbus!W78</f>
        <v>2.2053955978407203E-4</v>
      </c>
      <c r="X78" s="24">
        <f>BRPL_EOD!X78-BRPL_ISGS_exbus!X78</f>
        <v>-3.5749615975433358E-3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-1.384966775049179E-3</v>
      </c>
      <c r="L79" s="24">
        <f>BRPL_EOD!L79-BRPL_ISGS_exbus!L79</f>
        <v>8.1738822018451174E-5</v>
      </c>
      <c r="M79" s="24">
        <f>BRPL_EOD!M79-BRPL_ISGS_exbus!M79</f>
        <v>2.2983155536593358E-3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1.7383339432743838E-3</v>
      </c>
      <c r="R79" s="24">
        <f>BRPL_EOD!R79-BRPL_ISGS_exbus!R79</f>
        <v>-3.6099884712825769E-4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2.152521988527667E-3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-3.5749615975433358E-3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-1.7717150983571628E-3</v>
      </c>
      <c r="L80" s="24">
        <f>BRPL_EOD!L80-BRPL_ISGS_exbus!L80</f>
        <v>8.1738822018451174E-5</v>
      </c>
      <c r="M80" s="24">
        <f>BRPL_EOD!M80-BRPL_ISGS_exbus!M80</f>
        <v>2.2983155536593358E-3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1.7383339432743838E-3</v>
      </c>
      <c r="R80" s="24">
        <f>BRPL_EOD!R80-BRPL_ISGS_exbus!R80</f>
        <v>-3.6099884712825769E-4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2.152521988527667E-3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-3.5749615975433358E-3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-1.7717150983571628E-3</v>
      </c>
      <c r="L81" s="24">
        <f>BRPL_EOD!L81-BRPL_ISGS_exbus!L81</f>
        <v>0</v>
      </c>
      <c r="M81" s="24">
        <f>BRPL_EOD!M81-BRPL_ISGS_exbus!M81</f>
        <v>2.2983155536593358E-3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1.7383339432743838E-3</v>
      </c>
      <c r="R81" s="24">
        <f>BRPL_EOD!R81-BRPL_ISGS_exbus!R81</f>
        <v>-3.6099884712825769E-4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2.152521988527667E-3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-3.5749615975433358E-3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-1.7717150983571628E-3</v>
      </c>
      <c r="L82" s="24">
        <f>BRPL_EOD!L82-BRPL_ISGS_exbus!L82</f>
        <v>0</v>
      </c>
      <c r="M82" s="24">
        <f>BRPL_EOD!M82-BRPL_ISGS_exbus!M82</f>
        <v>2.2983155536593358E-3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1.7383339432743838E-3</v>
      </c>
      <c r="R82" s="24">
        <f>BRPL_EOD!R82-BRPL_ISGS_exbus!R82</f>
        <v>-3.6099884712825769E-4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2.152521988527667E-3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-3.5749615975433358E-3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-1.7717150983571628E-3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1.7383339432743838E-3</v>
      </c>
      <c r="R83" s="24">
        <f>BRPL_EOD!R83-BRPL_ISGS_exbus!R83</f>
        <v>-3.6099884712825769E-4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2.152521988527667E-3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-3.5749615975433358E-3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-1.7717150983571628E-3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1.7383339432743838E-3</v>
      </c>
      <c r="R84" s="24">
        <f>BRPL_EOD!R84-BRPL_ISGS_exbus!R84</f>
        <v>-3.6099884712825769E-4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2.152521988527667E-3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-3.5749615975433358E-3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-1.7717150983571628E-3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1.7383339432743838E-3</v>
      </c>
      <c r="R85" s="24">
        <f>BRPL_EOD!R85-BRPL_ISGS_exbus!R85</f>
        <v>-3.6099884712825769E-4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2.152521988527667E-3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-3.5749615975433358E-3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-1.7717150983571628E-3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1.7383339432743838E-3</v>
      </c>
      <c r="R86" s="24">
        <f>BRPL_EOD!R86-BRPL_ISGS_exbus!R86</f>
        <v>-3.6099884712825769E-4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2.152521988527667E-3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-3.5749615975433358E-3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-1.7717150983571628E-3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1.7383339432743838E-3</v>
      </c>
      <c r="R87" s="24">
        <f>BRPL_EOD!R87-BRPL_ISGS_exbus!R87</f>
        <v>-3.6099884712825769E-4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2.152521988527667E-3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-3.5749615975433358E-3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-1.7717150983571628E-3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1.7383339432743838E-3</v>
      </c>
      <c r="R88" s="24">
        <f>BRPL_EOD!R88-BRPL_ISGS_exbus!R88</f>
        <v>-3.6099884712825769E-4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2.152521988527667E-3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-3.5749615975433358E-3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-1.7717150983571628E-3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1.7383339432743838E-3</v>
      </c>
      <c r="R89" s="24">
        <f>BRPL_EOD!R89-BRPL_ISGS_exbus!R89</f>
        <v>-3.6099884712825769E-4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2.152521988527667E-3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-3.5749615975433358E-3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-1.7717150983571628E-3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1.7383339432743838E-3</v>
      </c>
      <c r="R90" s="24">
        <f>BRPL_EOD!R90-BRPL_ISGS_exbus!R90</f>
        <v>-3.6099884712825769E-4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2.152521988527667E-3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-3.5749615975433358E-3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1.7383339432743838E-3</v>
      </c>
      <c r="R91" s="24">
        <f>BRPL_EOD!R91-BRPL_ISGS_exbus!R91</f>
        <v>-3.6099884712825769E-4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2.152521988527667E-3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-3.5749615975433358E-3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1.7383339432743838E-3</v>
      </c>
      <c r="R92" s="24">
        <f>BRPL_EOD!R92-BRPL_ISGS_exbus!R92</f>
        <v>-3.6099884712825769E-4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2.152521988527667E-3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-3.5749615975433358E-3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1.7383339432743838E-3</v>
      </c>
      <c r="R93" s="24">
        <f>BRPL_EOD!R93-BRPL_ISGS_exbus!R93</f>
        <v>-3.6099884712825769E-4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2.152521988527667E-3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-3.5749615975433358E-3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1.7383339432743838E-3</v>
      </c>
      <c r="R94" s="24">
        <f>BRPL_EOD!R94-BRPL_ISGS_exbus!R94</f>
        <v>-3.6099884712825769E-4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2.152521988527667E-3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-3.5749615975433358E-3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2.2983155536593358E-3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1.7383339432743838E-3</v>
      </c>
      <c r="R95" s="24">
        <f>BRPL_EOD!R95-BRPL_ISGS_exbus!R95</f>
        <v>-3.6099884712825769E-4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2.152521988527667E-3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-3.5749615975433358E-3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2.2983155536593358E-3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1.7383339432743838E-3</v>
      </c>
      <c r="R96" s="24">
        <f>BRPL_EOD!R96-BRPL_ISGS_exbus!R96</f>
        <v>-3.6099884712825769E-4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2.152521988527667E-3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-3.5749615975433358E-3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1.7383339432743838E-3</v>
      </c>
      <c r="R97" s="24">
        <f>BRPL_EOD!R97-BRPL_ISGS_exbus!R97</f>
        <v>-3.6099884712825769E-4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2.152521988527667E-3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-3.5749615975433358E-3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1.7383339432743838E-3</v>
      </c>
      <c r="R98" s="24">
        <f>BRPL_EOD!R98-BRPL_ISGS_exbus!R98</f>
        <v>-3.6099884712825769E-4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2.152521988527667E-3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-3.5749615975433358E-3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1.6884062569388902E-5</v>
      </c>
      <c r="L99" s="24">
        <f>BRPL_EOD!L99-BRPL_ISGS_exbus!L99</f>
        <v>1.2604303784913284E-5</v>
      </c>
      <c r="M99" s="24">
        <f>BRPL_EOD!M99-BRPL_ISGS_exbus!M99</f>
        <v>4.624527843621884E-5</v>
      </c>
      <c r="N99" s="24">
        <f>BRPL_EOD!N99-BRPL_ISGS_exbus!N99</f>
        <v>1.328160779376919E-4</v>
      </c>
      <c r="O99" s="24">
        <f>BRPL_EOD!O99-BRPL_ISGS_exbus!O99</f>
        <v>7.518927360505856E-5</v>
      </c>
      <c r="P99" s="24">
        <f>BRPL_EOD!P99-BRPL_ISGS_exbus!P99</f>
        <v>2.7806202315128203E-6</v>
      </c>
      <c r="Q99" s="24">
        <f>BRPL_EOD!Q99-BRPL_ISGS_exbus!Q99</f>
        <v>5.6289103888551573E-6</v>
      </c>
      <c r="R99" s="24">
        <f>BRPL_EOD!R99-BRPL_ISGS_exbus!R99</f>
        <v>1.9979471055919795E-5</v>
      </c>
      <c r="S99" s="24">
        <f>BRPL_EOD!S99-BRPL_ISGS_exbus!S99</f>
        <v>3.0878030247316612E-5</v>
      </c>
      <c r="T99" s="24">
        <f>BRPL_EOD!T99-BRPL_ISGS_exbus!T99</f>
        <v>-2.8191364968614685E-5</v>
      </c>
      <c r="U99" s="24">
        <f>BRPL_EOD!U99-BRPL_ISGS_exbus!U99</f>
        <v>1.6661357805869415E-5</v>
      </c>
      <c r="V99" s="24">
        <f>BRPL_EOD!V99-BRPL_ISGS_exbus!V99</f>
        <v>1.5162086823006238E-5</v>
      </c>
      <c r="W99" s="24">
        <f>BRPL_EOD!W99-BRPL_ISGS_exbus!W99</f>
        <v>-2.0726766121309526E-4</v>
      </c>
      <c r="X99" s="24">
        <f>BRPL_EOD!X99-BRPL_ISGS_exbus!X99</f>
        <v>-7.5124429722128738E-5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576.4</v>
      </c>
      <c r="C3" s="196">
        <f>PPCL_NG!P3+PPCL_Spot!P3+GT_NG!P3+GT_Spot!P3+Bawana_NG!P3+Bawana_RLNG!P3+Bawana_Spot!P3</f>
        <v>576.5729026057877</v>
      </c>
      <c r="D3" s="197">
        <f t="shared" ref="D3:D66" si="0">B3-C3</f>
        <v>-0.17290260578772632</v>
      </c>
      <c r="E3" s="196">
        <f>PPCL_NG!J3+PPCL_Spot!J3+GT_NG!J3+GT_Spot!J3+Bawana_NG!J3+Bawana_RLNG!J3+Bawana_Spot!J3</f>
        <v>167.2</v>
      </c>
      <c r="F3" s="196">
        <f>PPCL_NG!Q3+PPCL_Spot!Q3+GT_NG!Q3+GT_Spot!Q3+Bawana_NG!Q3+Bawana_RLNG!Q3+Bawana_Spot!Q3</f>
        <v>167.29842319295011</v>
      </c>
      <c r="G3" s="197">
        <f t="shared" ref="G3:G66" si="1">E3-F3</f>
        <v>-9.8423192950122029E-2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112.55527660491022</v>
      </c>
      <c r="M3" s="197">
        <f t="shared" ref="M3:M66" si="3">K3-L3</f>
        <v>-2.527660491021777E-2</v>
      </c>
      <c r="N3" s="196">
        <f>PPCL_NG!M3+PPCL_Spot!M3+GT_NG!M3+GT_Spot!M3+Bawana_NG!M3+Bawana_RLNG!M3+Bawana_Spot!M3</f>
        <v>165.56</v>
      </c>
      <c r="O3" s="196">
        <f>PPCL_NG!T3+PPCL_Spot!T3+GT_NG!T3+GT_Spot!T3+Bawana_NG!T3+Bawana_RLNG!T3+Bawana_Spot!T3</f>
        <v>165.68362571244126</v>
      </c>
      <c r="P3" s="197">
        <f t="shared" ref="P3:P66" si="4">N3-O3</f>
        <v>-0.1236257124412532</v>
      </c>
      <c r="Q3" s="197">
        <f>D3+G3+J3+M3+P3</f>
        <v>-0.42000000000010473</v>
      </c>
    </row>
    <row r="4" spans="1:17">
      <c r="A4" s="33" t="s">
        <v>46</v>
      </c>
      <c r="B4" s="196">
        <f>PPCL_NG!I4+PPCL_Spot!I4+GT_NG!I4+GT_Spot!I4+Bawana_NG!I4+Bawana_RLNG!I4+Bawana_Spot!I4</f>
        <v>576.4</v>
      </c>
      <c r="C4" s="196">
        <f>PPCL_NG!P4+PPCL_Spot!P4+GT_NG!P4+GT_Spot!P4+Bawana_NG!P4+Bawana_RLNG!P4+Bawana_Spot!P4</f>
        <v>576.5729026057877</v>
      </c>
      <c r="D4" s="197">
        <f t="shared" si="0"/>
        <v>-0.17290260578772632</v>
      </c>
      <c r="E4" s="196">
        <f>PPCL_NG!J4+PPCL_Spot!J4+GT_NG!J4+GT_Spot!J4+Bawana_NG!J4+Bawana_RLNG!J4+Bawana_Spot!J4</f>
        <v>167.2</v>
      </c>
      <c r="F4" s="196">
        <f>PPCL_NG!Q4+PPCL_Spot!Q4+GT_NG!Q4+GT_Spot!Q4+Bawana_NG!Q4+Bawana_RLNG!Q4+Bawana_Spot!Q4</f>
        <v>167.29842319295011</v>
      </c>
      <c r="G4" s="197">
        <f t="shared" si="1"/>
        <v>-9.8423192950122029E-2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112.55527660491022</v>
      </c>
      <c r="M4" s="197">
        <f t="shared" si="3"/>
        <v>-2.527660491021777E-2</v>
      </c>
      <c r="N4" s="196">
        <f>PPCL_NG!M4+PPCL_Spot!M4+GT_NG!M4+GT_Spot!M4+Bawana_NG!M4+Bawana_RLNG!M4+Bawana_Spot!M4</f>
        <v>165.56</v>
      </c>
      <c r="O4" s="196">
        <f>PPCL_NG!T4+PPCL_Spot!T4+GT_NG!T4+GT_Spot!T4+Bawana_NG!T4+Bawana_RLNG!T4+Bawana_Spot!T4</f>
        <v>165.68362571244126</v>
      </c>
      <c r="P4" s="197">
        <f t="shared" si="4"/>
        <v>-0.1236257124412532</v>
      </c>
      <c r="Q4" s="197">
        <f t="shared" ref="Q4:Q67" si="5">D4+G4+J4+M4+P4</f>
        <v>-0.42000000000010473</v>
      </c>
    </row>
    <row r="5" spans="1:17">
      <c r="A5" s="33" t="s">
        <v>47</v>
      </c>
      <c r="B5" s="196">
        <f>PPCL_NG!I5+PPCL_Spot!I5+GT_NG!I5+GT_Spot!I5+Bawana_NG!I5+Bawana_RLNG!I5+Bawana_Spot!I5</f>
        <v>296.39999999999998</v>
      </c>
      <c r="C5" s="196">
        <f>PPCL_NG!P5+PPCL_Spot!P5+GT_NG!P5+GT_Spot!P5+Bawana_NG!P5+Bawana_RLNG!P5+Bawana_Spot!P5</f>
        <v>296.57290260578765</v>
      </c>
      <c r="D5" s="197">
        <f t="shared" si="0"/>
        <v>-0.17290260578766947</v>
      </c>
      <c r="E5" s="196">
        <f>PPCL_NG!J5+PPCL_Spot!J5+GT_NG!J5+GT_Spot!J5+Bawana_NG!J5+Bawana_RLNG!J5+Bawana_Spot!J5</f>
        <v>167.2</v>
      </c>
      <c r="F5" s="196">
        <f>PPCL_NG!Q5+PPCL_Spot!Q5+GT_NG!Q5+GT_Spot!Q5+Bawana_NG!Q5+Bawana_RLNG!Q5+Bawana_Spot!Q5</f>
        <v>167.29842319295011</v>
      </c>
      <c r="G5" s="197">
        <f t="shared" si="1"/>
        <v>-9.8423192950122029E-2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112.55527660491022</v>
      </c>
      <c r="M5" s="197">
        <f t="shared" si="3"/>
        <v>-2.527660491021777E-2</v>
      </c>
      <c r="N5" s="196">
        <f>PPCL_NG!M5+PPCL_Spot!M5+GT_NG!M5+GT_Spot!M5+Bawana_NG!M5+Bawana_RLNG!M5+Bawana_Spot!M5</f>
        <v>165.56</v>
      </c>
      <c r="O5" s="196">
        <f>PPCL_NG!T5+PPCL_Spot!T5+GT_NG!T5+GT_Spot!T5+Bawana_NG!T5+Bawana_RLNG!T5+Bawana_Spot!T5</f>
        <v>165.68362571244126</v>
      </c>
      <c r="P5" s="197">
        <f t="shared" si="4"/>
        <v>-0.1236257124412532</v>
      </c>
      <c r="Q5" s="197">
        <f t="shared" si="5"/>
        <v>-0.42000000000004789</v>
      </c>
    </row>
    <row r="6" spans="1:17">
      <c r="A6" s="33" t="s">
        <v>48</v>
      </c>
      <c r="B6" s="196">
        <f>PPCL_NG!I6+PPCL_Spot!I6+GT_NG!I6+GT_Spot!I6+Bawana_NG!I6+Bawana_RLNG!I6+Bawana_Spot!I6</f>
        <v>296.39999999999998</v>
      </c>
      <c r="C6" s="196">
        <f>PPCL_NG!P6+PPCL_Spot!P6+GT_NG!P6+GT_Spot!P6+Bawana_NG!P6+Bawana_RLNG!P6+Bawana_Spot!P6</f>
        <v>296.57290260578765</v>
      </c>
      <c r="D6" s="197">
        <f t="shared" si="0"/>
        <v>-0.17290260578766947</v>
      </c>
      <c r="E6" s="196">
        <f>PPCL_NG!J6+PPCL_Spot!J6+GT_NG!J6+GT_Spot!J6+Bawana_NG!J6+Bawana_RLNG!J6+Bawana_Spot!J6</f>
        <v>167.2</v>
      </c>
      <c r="F6" s="196">
        <f>PPCL_NG!Q6+PPCL_Spot!Q6+GT_NG!Q6+GT_Spot!Q6+Bawana_NG!Q6+Bawana_RLNG!Q6+Bawana_Spot!Q6</f>
        <v>167.29842319295011</v>
      </c>
      <c r="G6" s="197">
        <f t="shared" si="1"/>
        <v>-9.8423192950122029E-2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112.55527660491022</v>
      </c>
      <c r="M6" s="197">
        <f t="shared" si="3"/>
        <v>-2.527660491021777E-2</v>
      </c>
      <c r="N6" s="196">
        <f>PPCL_NG!M6+PPCL_Spot!M6+GT_NG!M6+GT_Spot!M6+Bawana_NG!M6+Bawana_RLNG!M6+Bawana_Spot!M6</f>
        <v>165.56</v>
      </c>
      <c r="O6" s="196">
        <f>PPCL_NG!T6+PPCL_Spot!T6+GT_NG!T6+GT_Spot!T6+Bawana_NG!T6+Bawana_RLNG!T6+Bawana_Spot!T6</f>
        <v>165.68362571244126</v>
      </c>
      <c r="P6" s="197">
        <f t="shared" si="4"/>
        <v>-0.1236257124412532</v>
      </c>
      <c r="Q6" s="197">
        <f t="shared" si="5"/>
        <v>-0.42000000000004789</v>
      </c>
    </row>
    <row r="7" spans="1:17">
      <c r="A7" s="33" t="s">
        <v>49</v>
      </c>
      <c r="B7" s="196">
        <f>PPCL_NG!I7+PPCL_Spot!I7+GT_NG!I7+GT_Spot!I7+Bawana_NG!I7+Bawana_RLNG!I7+Bawana_Spot!I7</f>
        <v>331.05</v>
      </c>
      <c r="C7" s="196">
        <f>PPCL_NG!P7+PPCL_Spot!P7+GT_NG!P7+GT_Spot!P7+Bawana_NG!P7+Bawana_RLNG!P7+Bawana_Spot!P7</f>
        <v>331.22680714076671</v>
      </c>
      <c r="D7" s="197">
        <f t="shared" si="0"/>
        <v>-0.17680714076669801</v>
      </c>
      <c r="E7" s="196">
        <f>PPCL_NG!J7+PPCL_Spot!J7+GT_NG!J7+GT_Spot!J7+Bawana_NG!J7+Bawana_RLNG!J7+Bawana_Spot!J7</f>
        <v>135.19999999999999</v>
      </c>
      <c r="F7" s="196">
        <f>PPCL_NG!Q7+PPCL_Spot!Q7+GT_NG!Q7+GT_Spot!Q7+Bawana_NG!Q7+Bawana_RLNG!Q7+Bawana_Spot!Q7</f>
        <v>135.30067310506291</v>
      </c>
      <c r="G7" s="197">
        <f t="shared" si="1"/>
        <v>-0.10067310506292415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23.49</v>
      </c>
      <c r="J7" s="197">
        <f t="shared" si="2"/>
        <v>0</v>
      </c>
      <c r="K7" s="196">
        <f>PPCL_NG!L7+PPCL_Spot!L7+GT_NG!L7+GT_Spot!L7+Bawana_NG!L7+Bawana_RLNG!L7+Bawana_Spot!L7</f>
        <v>112.53</v>
      </c>
      <c r="L7" s="196">
        <f>PPCL_NG!S7+PPCL_Spot!S7+GT_NG!S7+GT_Spot!S7+Bawana_NG!S7+Bawana_RLNG!S7+Bawana_Spot!S7</f>
        <v>112.55617500731637</v>
      </c>
      <c r="M7" s="197">
        <f t="shared" si="3"/>
        <v>-2.6175007316368237E-2</v>
      </c>
      <c r="N7" s="196">
        <f>PPCL_NG!M7+PPCL_Spot!M7+GT_NG!M7+GT_Spot!M7+Bawana_NG!M7+Bawana_RLNG!M7+Bawana_Spot!M7</f>
        <v>165.56</v>
      </c>
      <c r="O7" s="196">
        <f>PPCL_NG!T7+PPCL_Spot!T7+GT_NG!T7+GT_Spot!T7+Bawana_NG!T7+Bawana_RLNG!T7+Bawana_Spot!T7</f>
        <v>165.68634474685393</v>
      </c>
      <c r="P7" s="197">
        <f t="shared" si="4"/>
        <v>-0.12634474685393116</v>
      </c>
      <c r="Q7" s="197">
        <f t="shared" si="5"/>
        <v>-0.42999999999992156</v>
      </c>
    </row>
    <row r="8" spans="1:17">
      <c r="A8" s="33" t="s">
        <v>50</v>
      </c>
      <c r="B8" s="196">
        <f>PPCL_NG!I8+PPCL_Spot!I8+GT_NG!I8+GT_Spot!I8+Bawana_NG!I8+Bawana_RLNG!I8+Bawana_Spot!I8</f>
        <v>331.05</v>
      </c>
      <c r="C8" s="196">
        <f>PPCL_NG!P8+PPCL_Spot!P8+GT_NG!P8+GT_Spot!P8+Bawana_NG!P8+Bawana_RLNG!P8+Bawana_Spot!P8</f>
        <v>331.22680714076671</v>
      </c>
      <c r="D8" s="197">
        <f t="shared" si="0"/>
        <v>-0.17680714076669801</v>
      </c>
      <c r="E8" s="196">
        <f>PPCL_NG!J8+PPCL_Spot!J8+GT_NG!J8+GT_Spot!J8+Bawana_NG!J8+Bawana_RLNG!J8+Bawana_Spot!J8</f>
        <v>135.19999999999999</v>
      </c>
      <c r="F8" s="196">
        <f>PPCL_NG!Q8+PPCL_Spot!Q8+GT_NG!Q8+GT_Spot!Q8+Bawana_NG!Q8+Bawana_RLNG!Q8+Bawana_Spot!Q8</f>
        <v>135.30067310506291</v>
      </c>
      <c r="G8" s="197">
        <f t="shared" si="1"/>
        <v>-0.10067310506292415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23.49</v>
      </c>
      <c r="J8" s="197">
        <f t="shared" si="2"/>
        <v>0</v>
      </c>
      <c r="K8" s="196">
        <f>PPCL_NG!L8+PPCL_Spot!L8+GT_NG!L8+GT_Spot!L8+Bawana_NG!L8+Bawana_RLNG!L8+Bawana_Spot!L8</f>
        <v>112.53</v>
      </c>
      <c r="L8" s="196">
        <f>PPCL_NG!S8+PPCL_Spot!S8+GT_NG!S8+GT_Spot!S8+Bawana_NG!S8+Bawana_RLNG!S8+Bawana_Spot!S8</f>
        <v>112.55617500731637</v>
      </c>
      <c r="M8" s="197">
        <f t="shared" si="3"/>
        <v>-2.6175007316368237E-2</v>
      </c>
      <c r="N8" s="196">
        <f>PPCL_NG!M8+PPCL_Spot!M8+GT_NG!M8+GT_Spot!M8+Bawana_NG!M8+Bawana_RLNG!M8+Bawana_Spot!M8</f>
        <v>165.56</v>
      </c>
      <c r="O8" s="196">
        <f>PPCL_NG!T8+PPCL_Spot!T8+GT_NG!T8+GT_Spot!T8+Bawana_NG!T8+Bawana_RLNG!T8+Bawana_Spot!T8</f>
        <v>165.68634474685393</v>
      </c>
      <c r="P8" s="197">
        <f t="shared" si="4"/>
        <v>-0.12634474685393116</v>
      </c>
      <c r="Q8" s="197">
        <f t="shared" si="5"/>
        <v>-0.42999999999992156</v>
      </c>
    </row>
    <row r="9" spans="1:17">
      <c r="A9" s="33" t="s">
        <v>51</v>
      </c>
      <c r="B9" s="196">
        <f>PPCL_NG!I9+PPCL_Spot!I9+GT_NG!I9+GT_Spot!I9+Bawana_NG!I9+Bawana_RLNG!I9+Bawana_Spot!I9</f>
        <v>331.05</v>
      </c>
      <c r="C9" s="196">
        <f>PPCL_NG!P9+PPCL_Spot!P9+GT_NG!P9+GT_Spot!P9+Bawana_NG!P9+Bawana_RLNG!P9+Bawana_Spot!P9</f>
        <v>331.22680714076671</v>
      </c>
      <c r="D9" s="197">
        <f t="shared" si="0"/>
        <v>-0.17680714076669801</v>
      </c>
      <c r="E9" s="196">
        <f>PPCL_NG!J9+PPCL_Spot!J9+GT_NG!J9+GT_Spot!J9+Bawana_NG!J9+Bawana_RLNG!J9+Bawana_Spot!J9</f>
        <v>122.6</v>
      </c>
      <c r="F9" s="196">
        <f>PPCL_NG!Q9+PPCL_Spot!Q9+GT_NG!Q9+GT_Spot!Q9+Bawana_NG!Q9+Bawana_RLNG!Q9+Bawana_Spot!Q9</f>
        <v>122.70067310506292</v>
      </c>
      <c r="G9" s="197">
        <f t="shared" si="1"/>
        <v>-0.10067310506292415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23.49</v>
      </c>
      <c r="J9" s="197">
        <f t="shared" si="2"/>
        <v>0</v>
      </c>
      <c r="K9" s="196">
        <f>PPCL_NG!L9+PPCL_Spot!L9+GT_NG!L9+GT_Spot!L9+Bawana_NG!L9+Bawana_RLNG!L9+Bawana_Spot!L9</f>
        <v>112.53</v>
      </c>
      <c r="L9" s="196">
        <f>PPCL_NG!S9+PPCL_Spot!S9+GT_NG!S9+GT_Spot!S9+Bawana_NG!S9+Bawana_RLNG!S9+Bawana_Spot!S9</f>
        <v>112.55617500731637</v>
      </c>
      <c r="M9" s="197">
        <f t="shared" si="3"/>
        <v>-2.6175007316368237E-2</v>
      </c>
      <c r="N9" s="196">
        <f>PPCL_NG!M9+PPCL_Spot!M9+GT_NG!M9+GT_Spot!M9+Bawana_NG!M9+Bawana_RLNG!M9+Bawana_Spot!M9</f>
        <v>165.56</v>
      </c>
      <c r="O9" s="196">
        <f>PPCL_NG!T9+PPCL_Spot!T9+GT_NG!T9+GT_Spot!T9+Bawana_NG!T9+Bawana_RLNG!T9+Bawana_Spot!T9</f>
        <v>165.68634474685393</v>
      </c>
      <c r="P9" s="197">
        <f t="shared" si="4"/>
        <v>-0.12634474685393116</v>
      </c>
      <c r="Q9" s="197">
        <f t="shared" si="5"/>
        <v>-0.42999999999992156</v>
      </c>
    </row>
    <row r="10" spans="1:17">
      <c r="A10" s="33" t="s">
        <v>52</v>
      </c>
      <c r="B10" s="196">
        <f>PPCL_NG!I10+PPCL_Spot!I10+GT_NG!I10+GT_Spot!I10+Bawana_NG!I10+Bawana_RLNG!I10+Bawana_Spot!I10</f>
        <v>331.03000000000003</v>
      </c>
      <c r="C10" s="196">
        <f>PPCL_NG!P10+PPCL_Spot!P10+GT_NG!P10+GT_Spot!P10+Bawana_NG!P10+Bawana_RLNG!P10+Bawana_Spot!P10</f>
        <v>331.22320539115145</v>
      </c>
      <c r="D10" s="197">
        <f t="shared" si="0"/>
        <v>-0.1932053911514231</v>
      </c>
      <c r="E10" s="196">
        <f>PPCL_NG!J10+PPCL_Spot!J10+GT_NG!J10+GT_Spot!J10+Bawana_NG!J10+Bawana_RLNG!J10+Bawana_Spot!J10</f>
        <v>122.6</v>
      </c>
      <c r="F10" s="196">
        <f>PPCL_NG!Q10+PPCL_Spot!Q10+GT_NG!Q10+GT_Spot!Q10+Bawana_NG!Q10+Bawana_RLNG!Q10+Bawana_Spot!Q10</f>
        <v>122.71016700849691</v>
      </c>
      <c r="G10" s="197">
        <f t="shared" si="1"/>
        <v>-0.11016700849691574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23.49</v>
      </c>
      <c r="J10" s="197">
        <f t="shared" si="2"/>
        <v>0</v>
      </c>
      <c r="K10" s="196">
        <f>PPCL_NG!L10+PPCL_Spot!L10+GT_NG!L10+GT_Spot!L10+Bawana_NG!L10+Bawana_RLNG!L10+Bawana_Spot!L10</f>
        <v>112.53</v>
      </c>
      <c r="L10" s="196">
        <f>PPCL_NG!S10+PPCL_Spot!S10+GT_NG!S10+GT_Spot!S10+Bawana_NG!S10+Bawana_RLNG!S10+Bawana_Spot!S10</f>
        <v>112.5586434222092</v>
      </c>
      <c r="M10" s="197">
        <f t="shared" si="3"/>
        <v>-2.8643422209199798E-2</v>
      </c>
      <c r="N10" s="196">
        <f>PPCL_NG!M10+PPCL_Spot!M10+GT_NG!M10+GT_Spot!M10+Bawana_NG!M10+Bawana_RLNG!M10+Bawana_Spot!M10</f>
        <v>165.54</v>
      </c>
      <c r="O10" s="196">
        <f>PPCL_NG!T10+PPCL_Spot!T10+GT_NG!T10+GT_Spot!T10+Bawana_NG!T10+Bawana_RLNG!T10+Bawana_Spot!T10</f>
        <v>165.67798417814237</v>
      </c>
      <c r="P10" s="197">
        <f t="shared" si="4"/>
        <v>-0.13798417814237496</v>
      </c>
      <c r="Q10" s="197">
        <f t="shared" si="5"/>
        <v>-0.4699999999999136</v>
      </c>
    </row>
    <row r="11" spans="1:17">
      <c r="A11" s="33" t="s">
        <v>53</v>
      </c>
      <c r="B11" s="196">
        <f>PPCL_NG!I11+PPCL_Spot!I11+GT_NG!I11+GT_Spot!I11+Bawana_NG!I11+Bawana_RLNG!I11+Bawana_Spot!I11</f>
        <v>328.03000000000003</v>
      </c>
      <c r="C11" s="196">
        <f>PPCL_NG!P11+PPCL_Spot!P11+GT_NG!P11+GT_Spot!P11+Bawana_NG!P11+Bawana_RLNG!P11+Bawana_Spot!P11</f>
        <v>328.22320539115145</v>
      </c>
      <c r="D11" s="197">
        <f t="shared" si="0"/>
        <v>-0.1932053911514231</v>
      </c>
      <c r="E11" s="196">
        <f>PPCL_NG!J11+PPCL_Spot!J11+GT_NG!J11+GT_Spot!J11+Bawana_NG!J11+Bawana_RLNG!J11+Bawana_Spot!J11</f>
        <v>122.6</v>
      </c>
      <c r="F11" s="196">
        <f>PPCL_NG!Q11+PPCL_Spot!Q11+GT_NG!Q11+GT_Spot!Q11+Bawana_NG!Q11+Bawana_RLNG!Q11+Bawana_Spot!Q11</f>
        <v>122.71016700849691</v>
      </c>
      <c r="G11" s="197">
        <f t="shared" si="1"/>
        <v>-0.11016700849691574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23.49</v>
      </c>
      <c r="J11" s="197">
        <f t="shared" si="2"/>
        <v>0</v>
      </c>
      <c r="K11" s="196">
        <f>PPCL_NG!L11+PPCL_Spot!L11+GT_NG!L11+GT_Spot!L11+Bawana_NG!L11+Bawana_RLNG!L11+Bawana_Spot!L11</f>
        <v>112.53</v>
      </c>
      <c r="L11" s="196">
        <f>PPCL_NG!S11+PPCL_Spot!S11+GT_NG!S11+GT_Spot!S11+Bawana_NG!S11+Bawana_RLNG!S11+Bawana_Spot!S11</f>
        <v>112.5586434222092</v>
      </c>
      <c r="M11" s="197">
        <f t="shared" si="3"/>
        <v>-2.8643422209199798E-2</v>
      </c>
      <c r="N11" s="196">
        <f>PPCL_NG!M11+PPCL_Spot!M11+GT_NG!M11+GT_Spot!M11+Bawana_NG!M11+Bawana_RLNG!M11+Bawana_Spot!M11</f>
        <v>165.54</v>
      </c>
      <c r="O11" s="196">
        <f>PPCL_NG!T11+PPCL_Spot!T11+GT_NG!T11+GT_Spot!T11+Bawana_NG!T11+Bawana_RLNG!T11+Bawana_Spot!T11</f>
        <v>165.67798417814237</v>
      </c>
      <c r="P11" s="197">
        <f t="shared" si="4"/>
        <v>-0.13798417814237496</v>
      </c>
      <c r="Q11" s="197">
        <f t="shared" si="5"/>
        <v>-0.4699999999999136</v>
      </c>
    </row>
    <row r="12" spans="1:17">
      <c r="A12" s="33" t="s">
        <v>54</v>
      </c>
      <c r="B12" s="196">
        <f>PPCL_NG!I12+PPCL_Spot!I12+GT_NG!I12+GT_Spot!I12+Bawana_NG!I12+Bawana_RLNG!I12+Bawana_Spot!I12</f>
        <v>328.03000000000003</v>
      </c>
      <c r="C12" s="196">
        <f>PPCL_NG!P12+PPCL_Spot!P12+GT_NG!P12+GT_Spot!P12+Bawana_NG!P12+Bawana_RLNG!P12+Bawana_Spot!P12</f>
        <v>328.22320539115145</v>
      </c>
      <c r="D12" s="197">
        <f t="shared" si="0"/>
        <v>-0.1932053911514231</v>
      </c>
      <c r="E12" s="196">
        <f>PPCL_NG!J12+PPCL_Spot!J12+GT_NG!J12+GT_Spot!J12+Bawana_NG!J12+Bawana_RLNG!J12+Bawana_Spot!J12</f>
        <v>122.6</v>
      </c>
      <c r="F12" s="196">
        <f>PPCL_NG!Q12+PPCL_Spot!Q12+GT_NG!Q12+GT_Spot!Q12+Bawana_NG!Q12+Bawana_RLNG!Q12+Bawana_Spot!Q12</f>
        <v>122.71016700849691</v>
      </c>
      <c r="G12" s="197">
        <f t="shared" si="1"/>
        <v>-0.11016700849691574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112.53</v>
      </c>
      <c r="L12" s="196">
        <f>PPCL_NG!S12+PPCL_Spot!S12+GT_NG!S12+GT_Spot!S12+Bawana_NG!S12+Bawana_RLNG!S12+Bawana_Spot!S12</f>
        <v>112.5586434222092</v>
      </c>
      <c r="M12" s="197">
        <f t="shared" si="3"/>
        <v>-2.8643422209199798E-2</v>
      </c>
      <c r="N12" s="196">
        <f>PPCL_NG!M12+PPCL_Spot!M12+GT_NG!M12+GT_Spot!M12+Bawana_NG!M12+Bawana_RLNG!M12+Bawana_Spot!M12</f>
        <v>165.54</v>
      </c>
      <c r="O12" s="196">
        <f>PPCL_NG!T12+PPCL_Spot!T12+GT_NG!T12+GT_Spot!T12+Bawana_NG!T12+Bawana_RLNG!T12+Bawana_Spot!T12</f>
        <v>165.67798417814237</v>
      </c>
      <c r="P12" s="197">
        <f t="shared" si="4"/>
        <v>-0.13798417814237496</v>
      </c>
      <c r="Q12" s="197">
        <f t="shared" si="5"/>
        <v>-0.4699999999999136</v>
      </c>
    </row>
    <row r="13" spans="1:17">
      <c r="A13" s="33" t="s">
        <v>55</v>
      </c>
      <c r="B13" s="196">
        <f>PPCL_NG!I13+PPCL_Spot!I13+GT_NG!I13+GT_Spot!I13+Bawana_NG!I13+Bawana_RLNG!I13+Bawana_Spot!I13</f>
        <v>328.03000000000003</v>
      </c>
      <c r="C13" s="196">
        <f>PPCL_NG!P13+PPCL_Spot!P13+GT_NG!P13+GT_Spot!P13+Bawana_NG!P13+Bawana_RLNG!P13+Bawana_Spot!P13</f>
        <v>328.22320539115145</v>
      </c>
      <c r="D13" s="197">
        <f t="shared" si="0"/>
        <v>-0.1932053911514231</v>
      </c>
      <c r="E13" s="196">
        <f>PPCL_NG!J13+PPCL_Spot!J13+GT_NG!J13+GT_Spot!J13+Bawana_NG!J13+Bawana_RLNG!J13+Bawana_Spot!J13</f>
        <v>122.6</v>
      </c>
      <c r="F13" s="196">
        <f>PPCL_NG!Q13+PPCL_Spot!Q13+GT_NG!Q13+GT_Spot!Q13+Bawana_NG!Q13+Bawana_RLNG!Q13+Bawana_Spot!Q13</f>
        <v>122.71016700849691</v>
      </c>
      <c r="G13" s="197">
        <f t="shared" si="1"/>
        <v>-0.11016700849691574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112.53</v>
      </c>
      <c r="L13" s="196">
        <f>PPCL_NG!S13+PPCL_Spot!S13+GT_NG!S13+GT_Spot!S13+Bawana_NG!S13+Bawana_RLNG!S13+Bawana_Spot!S13</f>
        <v>112.5586434222092</v>
      </c>
      <c r="M13" s="197">
        <f t="shared" si="3"/>
        <v>-2.8643422209199798E-2</v>
      </c>
      <c r="N13" s="196">
        <f>PPCL_NG!M13+PPCL_Spot!M13+GT_NG!M13+GT_Spot!M13+Bawana_NG!M13+Bawana_RLNG!M13+Bawana_Spot!M13</f>
        <v>165.54</v>
      </c>
      <c r="O13" s="196">
        <f>PPCL_NG!T13+PPCL_Spot!T13+GT_NG!T13+GT_Spot!T13+Bawana_NG!T13+Bawana_RLNG!T13+Bawana_Spot!T13</f>
        <v>165.67798417814237</v>
      </c>
      <c r="P13" s="197">
        <f t="shared" si="4"/>
        <v>-0.13798417814237496</v>
      </c>
      <c r="Q13" s="197">
        <f t="shared" si="5"/>
        <v>-0.4699999999999136</v>
      </c>
    </row>
    <row r="14" spans="1:17">
      <c r="A14" s="33" t="s">
        <v>56</v>
      </c>
      <c r="B14" s="196">
        <f>PPCL_NG!I14+PPCL_Spot!I14+GT_NG!I14+GT_Spot!I14+Bawana_NG!I14+Bawana_RLNG!I14+Bawana_Spot!I14</f>
        <v>328.03000000000003</v>
      </c>
      <c r="C14" s="196">
        <f>PPCL_NG!P14+PPCL_Spot!P14+GT_NG!P14+GT_Spot!P14+Bawana_NG!P14+Bawana_RLNG!P14+Bawana_Spot!P14</f>
        <v>328.22320539115145</v>
      </c>
      <c r="D14" s="197">
        <f t="shared" si="0"/>
        <v>-0.1932053911514231</v>
      </c>
      <c r="E14" s="196">
        <f>PPCL_NG!J14+PPCL_Spot!J14+GT_NG!J14+GT_Spot!J14+Bawana_NG!J14+Bawana_RLNG!J14+Bawana_Spot!J14</f>
        <v>122.6</v>
      </c>
      <c r="F14" s="196">
        <f>PPCL_NG!Q14+PPCL_Spot!Q14+GT_NG!Q14+GT_Spot!Q14+Bawana_NG!Q14+Bawana_RLNG!Q14+Bawana_Spot!Q14</f>
        <v>122.71016700849691</v>
      </c>
      <c r="G14" s="197">
        <f t="shared" si="1"/>
        <v>-0.11016700849691574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112.53</v>
      </c>
      <c r="L14" s="196">
        <f>PPCL_NG!S14+PPCL_Spot!S14+GT_NG!S14+GT_Spot!S14+Bawana_NG!S14+Bawana_RLNG!S14+Bawana_Spot!S14</f>
        <v>112.5586434222092</v>
      </c>
      <c r="M14" s="197">
        <f t="shared" si="3"/>
        <v>-2.8643422209199798E-2</v>
      </c>
      <c r="N14" s="196">
        <f>PPCL_NG!M14+PPCL_Spot!M14+GT_NG!M14+GT_Spot!M14+Bawana_NG!M14+Bawana_RLNG!M14+Bawana_Spot!M14</f>
        <v>165.54</v>
      </c>
      <c r="O14" s="196">
        <f>PPCL_NG!T14+PPCL_Spot!T14+GT_NG!T14+GT_Spot!T14+Bawana_NG!T14+Bawana_RLNG!T14+Bawana_Spot!T14</f>
        <v>165.67798417814237</v>
      </c>
      <c r="P14" s="197">
        <f t="shared" si="4"/>
        <v>-0.13798417814237496</v>
      </c>
      <c r="Q14" s="197">
        <f t="shared" si="5"/>
        <v>-0.4699999999999136</v>
      </c>
    </row>
    <row r="15" spans="1:17">
      <c r="A15" s="33" t="s">
        <v>57</v>
      </c>
      <c r="B15" s="196">
        <f>PPCL_NG!I15+PPCL_Spot!I15+GT_NG!I15+GT_Spot!I15+Bawana_NG!I15+Bawana_RLNG!I15+Bawana_Spot!I15</f>
        <v>328.03000000000003</v>
      </c>
      <c r="C15" s="196">
        <f>PPCL_NG!P15+PPCL_Spot!P15+GT_NG!P15+GT_Spot!P15+Bawana_NG!P15+Bawana_RLNG!P15+Bawana_Spot!P15</f>
        <v>328.22320539115145</v>
      </c>
      <c r="D15" s="197">
        <f t="shared" si="0"/>
        <v>-0.1932053911514231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122.71016700849691</v>
      </c>
      <c r="G15" s="197">
        <f t="shared" si="1"/>
        <v>-0.11016700849691574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112.53</v>
      </c>
      <c r="L15" s="196">
        <f>PPCL_NG!S15+PPCL_Spot!S15+GT_NG!S15+GT_Spot!S15+Bawana_NG!S15+Bawana_RLNG!S15+Bawana_Spot!S15</f>
        <v>112.5586434222092</v>
      </c>
      <c r="M15" s="197">
        <f t="shared" si="3"/>
        <v>-2.8643422209199798E-2</v>
      </c>
      <c r="N15" s="196">
        <f>PPCL_NG!M15+PPCL_Spot!M15+GT_NG!M15+GT_Spot!M15+Bawana_NG!M15+Bawana_RLNG!M15+Bawana_Spot!M15</f>
        <v>165.54</v>
      </c>
      <c r="O15" s="196">
        <f>PPCL_NG!T15+PPCL_Spot!T15+GT_NG!T15+GT_Spot!T15+Bawana_NG!T15+Bawana_RLNG!T15+Bawana_Spot!T15</f>
        <v>165.67798417814237</v>
      </c>
      <c r="P15" s="197">
        <f t="shared" si="4"/>
        <v>-0.13798417814237496</v>
      </c>
      <c r="Q15" s="197">
        <f t="shared" si="5"/>
        <v>-0.4699999999999136</v>
      </c>
    </row>
    <row r="16" spans="1:17">
      <c r="A16" s="33" t="s">
        <v>58</v>
      </c>
      <c r="B16" s="196">
        <f>PPCL_NG!I16+PPCL_Spot!I16+GT_NG!I16+GT_Spot!I16+Bawana_NG!I16+Bawana_RLNG!I16+Bawana_Spot!I16</f>
        <v>328.03000000000003</v>
      </c>
      <c r="C16" s="196">
        <f>PPCL_NG!P16+PPCL_Spot!P16+GT_NG!P16+GT_Spot!P16+Bawana_NG!P16+Bawana_RLNG!P16+Bawana_Spot!P16</f>
        <v>328.22320539115145</v>
      </c>
      <c r="D16" s="197">
        <f t="shared" si="0"/>
        <v>-0.1932053911514231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122.71016700849691</v>
      </c>
      <c r="G16" s="197">
        <f t="shared" si="1"/>
        <v>-0.11016700849691574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112.53</v>
      </c>
      <c r="L16" s="196">
        <f>PPCL_NG!S16+PPCL_Spot!S16+GT_NG!S16+GT_Spot!S16+Bawana_NG!S16+Bawana_RLNG!S16+Bawana_Spot!S16</f>
        <v>112.5586434222092</v>
      </c>
      <c r="M16" s="197">
        <f t="shared" si="3"/>
        <v>-2.8643422209199798E-2</v>
      </c>
      <c r="N16" s="196">
        <f>PPCL_NG!M16+PPCL_Spot!M16+GT_NG!M16+GT_Spot!M16+Bawana_NG!M16+Bawana_RLNG!M16+Bawana_Spot!M16</f>
        <v>165.54</v>
      </c>
      <c r="O16" s="196">
        <f>PPCL_NG!T16+PPCL_Spot!T16+GT_NG!T16+GT_Spot!T16+Bawana_NG!T16+Bawana_RLNG!T16+Bawana_Spot!T16</f>
        <v>165.67798417814237</v>
      </c>
      <c r="P16" s="197">
        <f t="shared" si="4"/>
        <v>-0.13798417814237496</v>
      </c>
      <c r="Q16" s="197">
        <f t="shared" si="5"/>
        <v>-0.4699999999999136</v>
      </c>
    </row>
    <row r="17" spans="1:17">
      <c r="A17" s="33" t="s">
        <v>59</v>
      </c>
      <c r="B17" s="196">
        <f>PPCL_NG!I17+PPCL_Spot!I17+GT_NG!I17+GT_Spot!I17+Bawana_NG!I17+Bawana_RLNG!I17+Bawana_Spot!I17</f>
        <v>328.03000000000003</v>
      </c>
      <c r="C17" s="196">
        <f>PPCL_NG!P17+PPCL_Spot!P17+GT_NG!P17+GT_Spot!P17+Bawana_NG!P17+Bawana_RLNG!P17+Bawana_Spot!P17</f>
        <v>328.22320539115145</v>
      </c>
      <c r="D17" s="197">
        <f t="shared" si="0"/>
        <v>-0.1932053911514231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122.71016700849691</v>
      </c>
      <c r="G17" s="197">
        <f t="shared" si="1"/>
        <v>-0.11016700849691574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112.53</v>
      </c>
      <c r="L17" s="196">
        <f>PPCL_NG!S17+PPCL_Spot!S17+GT_NG!S17+GT_Spot!S17+Bawana_NG!S17+Bawana_RLNG!S17+Bawana_Spot!S17</f>
        <v>112.5586434222092</v>
      </c>
      <c r="M17" s="197">
        <f t="shared" si="3"/>
        <v>-2.8643422209199798E-2</v>
      </c>
      <c r="N17" s="196">
        <f>PPCL_NG!M17+PPCL_Spot!M17+GT_NG!M17+GT_Spot!M17+Bawana_NG!M17+Bawana_RLNG!M17+Bawana_Spot!M17</f>
        <v>165.54</v>
      </c>
      <c r="O17" s="196">
        <f>PPCL_NG!T17+PPCL_Spot!T17+GT_NG!T17+GT_Spot!T17+Bawana_NG!T17+Bawana_RLNG!T17+Bawana_Spot!T17</f>
        <v>165.67798417814237</v>
      </c>
      <c r="P17" s="197">
        <f t="shared" si="4"/>
        <v>-0.13798417814237496</v>
      </c>
      <c r="Q17" s="197">
        <f t="shared" si="5"/>
        <v>-0.4699999999999136</v>
      </c>
    </row>
    <row r="18" spans="1:17">
      <c r="A18" s="33" t="s">
        <v>60</v>
      </c>
      <c r="B18" s="196">
        <f>PPCL_NG!I18+PPCL_Spot!I18+GT_NG!I18+GT_Spot!I18+Bawana_NG!I18+Bawana_RLNG!I18+Bawana_Spot!I18</f>
        <v>328.03000000000003</v>
      </c>
      <c r="C18" s="196">
        <f>PPCL_NG!P18+PPCL_Spot!P18+GT_NG!P18+GT_Spot!P18+Bawana_NG!P18+Bawana_RLNG!P18+Bawana_Spot!P18</f>
        <v>328.22320539115145</v>
      </c>
      <c r="D18" s="197">
        <f t="shared" si="0"/>
        <v>-0.1932053911514231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122.71016700849691</v>
      </c>
      <c r="G18" s="197">
        <f t="shared" si="1"/>
        <v>-0.11016700849691574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112.53</v>
      </c>
      <c r="L18" s="196">
        <f>PPCL_NG!S18+PPCL_Spot!S18+GT_NG!S18+GT_Spot!S18+Bawana_NG!S18+Bawana_RLNG!S18+Bawana_Spot!S18</f>
        <v>112.5586434222092</v>
      </c>
      <c r="M18" s="197">
        <f t="shared" si="3"/>
        <v>-2.8643422209199798E-2</v>
      </c>
      <c r="N18" s="196">
        <f>PPCL_NG!M18+PPCL_Spot!M18+GT_NG!M18+GT_Spot!M18+Bawana_NG!M18+Bawana_RLNG!M18+Bawana_Spot!M18</f>
        <v>165.54</v>
      </c>
      <c r="O18" s="196">
        <f>PPCL_NG!T18+PPCL_Spot!T18+GT_NG!T18+GT_Spot!T18+Bawana_NG!T18+Bawana_RLNG!T18+Bawana_Spot!T18</f>
        <v>165.67798417814237</v>
      </c>
      <c r="P18" s="197">
        <f t="shared" si="4"/>
        <v>-0.13798417814237496</v>
      </c>
      <c r="Q18" s="197">
        <f t="shared" si="5"/>
        <v>-0.4699999999999136</v>
      </c>
    </row>
    <row r="19" spans="1:17">
      <c r="A19" s="33" t="s">
        <v>61</v>
      </c>
      <c r="B19" s="196">
        <f>PPCL_NG!I19+PPCL_Spot!I19+GT_NG!I19+GT_Spot!I19+Bawana_NG!I19+Bawana_RLNG!I19+Bawana_Spot!I19</f>
        <v>328.03000000000003</v>
      </c>
      <c r="C19" s="196">
        <f>PPCL_NG!P19+PPCL_Spot!P19+GT_NG!P19+GT_Spot!P19+Bawana_NG!P19+Bawana_RLNG!P19+Bawana_Spot!P19</f>
        <v>328.22320539115145</v>
      </c>
      <c r="D19" s="197">
        <f t="shared" si="0"/>
        <v>-0.1932053911514231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122.71016700849691</v>
      </c>
      <c r="G19" s="197">
        <f t="shared" si="1"/>
        <v>-0.11016700849691574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112.53</v>
      </c>
      <c r="L19" s="196">
        <f>PPCL_NG!S19+PPCL_Spot!S19+GT_NG!S19+GT_Spot!S19+Bawana_NG!S19+Bawana_RLNG!S19+Bawana_Spot!S19</f>
        <v>112.5586434222092</v>
      </c>
      <c r="M19" s="197">
        <f t="shared" si="3"/>
        <v>-2.8643422209199798E-2</v>
      </c>
      <c r="N19" s="196">
        <f>PPCL_NG!M19+PPCL_Spot!M19+GT_NG!M19+GT_Spot!M19+Bawana_NG!M19+Bawana_RLNG!M19+Bawana_Spot!M19</f>
        <v>165.54</v>
      </c>
      <c r="O19" s="196">
        <f>PPCL_NG!T19+PPCL_Spot!T19+GT_NG!T19+GT_Spot!T19+Bawana_NG!T19+Bawana_RLNG!T19+Bawana_Spot!T19</f>
        <v>165.67798417814237</v>
      </c>
      <c r="P19" s="197">
        <f t="shared" si="4"/>
        <v>-0.13798417814237496</v>
      </c>
      <c r="Q19" s="197">
        <f t="shared" si="5"/>
        <v>-0.4699999999999136</v>
      </c>
    </row>
    <row r="20" spans="1:17">
      <c r="A20" s="33" t="s">
        <v>62</v>
      </c>
      <c r="B20" s="196">
        <f>PPCL_NG!I20+PPCL_Spot!I20+GT_NG!I20+GT_Spot!I20+Bawana_NG!I20+Bawana_RLNG!I20+Bawana_Spot!I20</f>
        <v>328.03000000000003</v>
      </c>
      <c r="C20" s="196">
        <f>PPCL_NG!P20+PPCL_Spot!P20+GT_NG!P20+GT_Spot!P20+Bawana_NG!P20+Bawana_RLNG!P20+Bawana_Spot!P20</f>
        <v>328.22320539115145</v>
      </c>
      <c r="D20" s="197">
        <f t="shared" si="0"/>
        <v>-0.1932053911514231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122.71016700849691</v>
      </c>
      <c r="G20" s="197">
        <f t="shared" si="1"/>
        <v>-0.11016700849691574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112.53</v>
      </c>
      <c r="L20" s="196">
        <f>PPCL_NG!S20+PPCL_Spot!S20+GT_NG!S20+GT_Spot!S20+Bawana_NG!S20+Bawana_RLNG!S20+Bawana_Spot!S20</f>
        <v>112.5586434222092</v>
      </c>
      <c r="M20" s="197">
        <f t="shared" si="3"/>
        <v>-2.8643422209199798E-2</v>
      </c>
      <c r="N20" s="196">
        <f>PPCL_NG!M20+PPCL_Spot!M20+GT_NG!M20+GT_Spot!M20+Bawana_NG!M20+Bawana_RLNG!M20+Bawana_Spot!M20</f>
        <v>165.54</v>
      </c>
      <c r="O20" s="196">
        <f>PPCL_NG!T20+PPCL_Spot!T20+GT_NG!T20+GT_Spot!T20+Bawana_NG!T20+Bawana_RLNG!T20+Bawana_Spot!T20</f>
        <v>165.67798417814237</v>
      </c>
      <c r="P20" s="197">
        <f t="shared" si="4"/>
        <v>-0.13798417814237496</v>
      </c>
      <c r="Q20" s="197">
        <f t="shared" si="5"/>
        <v>-0.4699999999999136</v>
      </c>
    </row>
    <row r="21" spans="1:17">
      <c r="A21" s="33" t="s">
        <v>63</v>
      </c>
      <c r="B21" s="196">
        <f>PPCL_NG!I21+PPCL_Spot!I21+GT_NG!I21+GT_Spot!I21+Bawana_NG!I21+Bawana_RLNG!I21+Bawana_Spot!I21</f>
        <v>328.03000000000003</v>
      </c>
      <c r="C21" s="196">
        <f>PPCL_NG!P21+PPCL_Spot!P21+GT_NG!P21+GT_Spot!P21+Bawana_NG!P21+Bawana_RLNG!P21+Bawana_Spot!P21</f>
        <v>328.22320539115145</v>
      </c>
      <c r="D21" s="197">
        <f t="shared" si="0"/>
        <v>-0.1932053911514231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122.71016700849691</v>
      </c>
      <c r="G21" s="197">
        <f t="shared" si="1"/>
        <v>-0.11016700849691574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112.53</v>
      </c>
      <c r="L21" s="196">
        <f>PPCL_NG!S21+PPCL_Spot!S21+GT_NG!S21+GT_Spot!S21+Bawana_NG!S21+Bawana_RLNG!S21+Bawana_Spot!S21</f>
        <v>112.5586434222092</v>
      </c>
      <c r="M21" s="197">
        <f t="shared" si="3"/>
        <v>-2.8643422209199798E-2</v>
      </c>
      <c r="N21" s="196">
        <f>PPCL_NG!M21+PPCL_Spot!M21+GT_NG!M21+GT_Spot!M21+Bawana_NG!M21+Bawana_RLNG!M21+Bawana_Spot!M21</f>
        <v>165.54</v>
      </c>
      <c r="O21" s="196">
        <f>PPCL_NG!T21+PPCL_Spot!T21+GT_NG!T21+GT_Spot!T21+Bawana_NG!T21+Bawana_RLNG!T21+Bawana_Spot!T21</f>
        <v>165.67798417814237</v>
      </c>
      <c r="P21" s="197">
        <f t="shared" si="4"/>
        <v>-0.13798417814237496</v>
      </c>
      <c r="Q21" s="197">
        <f t="shared" si="5"/>
        <v>-0.4699999999999136</v>
      </c>
    </row>
    <row r="22" spans="1:17">
      <c r="A22" s="33" t="s">
        <v>64</v>
      </c>
      <c r="B22" s="196">
        <f>PPCL_NG!I22+PPCL_Spot!I22+GT_NG!I22+GT_Spot!I22+Bawana_NG!I22+Bawana_RLNG!I22+Bawana_Spot!I22</f>
        <v>328.03000000000003</v>
      </c>
      <c r="C22" s="196">
        <f>PPCL_NG!P22+PPCL_Spot!P22+GT_NG!P22+GT_Spot!P22+Bawana_NG!P22+Bawana_RLNG!P22+Bawana_Spot!P22</f>
        <v>328.22320539115145</v>
      </c>
      <c r="D22" s="197">
        <f t="shared" si="0"/>
        <v>-0.1932053911514231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122.71016700849691</v>
      </c>
      <c r="G22" s="197">
        <f t="shared" si="1"/>
        <v>-0.11016700849691574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112.53</v>
      </c>
      <c r="L22" s="196">
        <f>PPCL_NG!S22+PPCL_Spot!S22+GT_NG!S22+GT_Spot!S22+Bawana_NG!S22+Bawana_RLNG!S22+Bawana_Spot!S22</f>
        <v>112.5586434222092</v>
      </c>
      <c r="M22" s="197">
        <f t="shared" si="3"/>
        <v>-2.8643422209199798E-2</v>
      </c>
      <c r="N22" s="196">
        <f>PPCL_NG!M22+PPCL_Spot!M22+GT_NG!M22+GT_Spot!M22+Bawana_NG!M22+Bawana_RLNG!M22+Bawana_Spot!M22</f>
        <v>165.54</v>
      </c>
      <c r="O22" s="196">
        <f>PPCL_NG!T22+PPCL_Spot!T22+GT_NG!T22+GT_Spot!T22+Bawana_NG!T22+Bawana_RLNG!T22+Bawana_Spot!T22</f>
        <v>165.67798417814237</v>
      </c>
      <c r="P22" s="197">
        <f t="shared" si="4"/>
        <v>-0.13798417814237496</v>
      </c>
      <c r="Q22" s="197">
        <f t="shared" si="5"/>
        <v>-0.4699999999999136</v>
      </c>
    </row>
    <row r="23" spans="1:17">
      <c r="A23" s="33" t="s">
        <v>65</v>
      </c>
      <c r="B23" s="196">
        <f>PPCL_NG!I23+PPCL_Spot!I23+GT_NG!I23+GT_Spot!I23+Bawana_NG!I23+Bawana_RLNG!I23+Bawana_Spot!I23</f>
        <v>328.03000000000003</v>
      </c>
      <c r="C23" s="196">
        <f>PPCL_NG!P23+PPCL_Spot!P23+GT_NG!P23+GT_Spot!P23+Bawana_NG!P23+Bawana_RLNG!P23+Bawana_Spot!P23</f>
        <v>328.22320539115145</v>
      </c>
      <c r="D23" s="197">
        <f t="shared" si="0"/>
        <v>-0.1932053911514231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122.71016700849691</v>
      </c>
      <c r="G23" s="197">
        <f t="shared" si="1"/>
        <v>-0.11016700849691574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23.49</v>
      </c>
      <c r="J23" s="197">
        <f t="shared" si="2"/>
        <v>0</v>
      </c>
      <c r="K23" s="196">
        <f>PPCL_NG!L23+PPCL_Spot!L23+GT_NG!L23+GT_Spot!L23+Bawana_NG!L23+Bawana_RLNG!L23+Bawana_Spot!L23</f>
        <v>112.53</v>
      </c>
      <c r="L23" s="196">
        <f>PPCL_NG!S23+PPCL_Spot!S23+GT_NG!S23+GT_Spot!S23+Bawana_NG!S23+Bawana_RLNG!S23+Bawana_Spot!S23</f>
        <v>112.5586434222092</v>
      </c>
      <c r="M23" s="197">
        <f t="shared" si="3"/>
        <v>-2.8643422209199798E-2</v>
      </c>
      <c r="N23" s="196">
        <f>PPCL_NG!M23+PPCL_Spot!M23+GT_NG!M23+GT_Spot!M23+Bawana_NG!M23+Bawana_RLNG!M23+Bawana_Spot!M23</f>
        <v>165.54</v>
      </c>
      <c r="O23" s="196">
        <f>PPCL_NG!T23+PPCL_Spot!T23+GT_NG!T23+GT_Spot!T23+Bawana_NG!T23+Bawana_RLNG!T23+Bawana_Spot!T23</f>
        <v>165.67798417814237</v>
      </c>
      <c r="P23" s="197">
        <f t="shared" si="4"/>
        <v>-0.13798417814237496</v>
      </c>
      <c r="Q23" s="197">
        <f t="shared" si="5"/>
        <v>-0.4699999999999136</v>
      </c>
    </row>
    <row r="24" spans="1:17">
      <c r="A24" s="33" t="s">
        <v>66</v>
      </c>
      <c r="B24" s="196">
        <f>PPCL_NG!I24+PPCL_Spot!I24+GT_NG!I24+GT_Spot!I24+Bawana_NG!I24+Bawana_RLNG!I24+Bawana_Spot!I24</f>
        <v>328.03000000000003</v>
      </c>
      <c r="C24" s="196">
        <f>PPCL_NG!P24+PPCL_Spot!P24+GT_NG!P24+GT_Spot!P24+Bawana_NG!P24+Bawana_RLNG!P24+Bawana_Spot!P24</f>
        <v>328.22320539115145</v>
      </c>
      <c r="D24" s="197">
        <f t="shared" si="0"/>
        <v>-0.1932053911514231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122.71016700849691</v>
      </c>
      <c r="G24" s="197">
        <f t="shared" si="1"/>
        <v>-0.11016700849691574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23.49</v>
      </c>
      <c r="J24" s="197">
        <f t="shared" si="2"/>
        <v>0</v>
      </c>
      <c r="K24" s="196">
        <f>PPCL_NG!L24+PPCL_Spot!L24+GT_NG!L24+GT_Spot!L24+Bawana_NG!L24+Bawana_RLNG!L24+Bawana_Spot!L24</f>
        <v>112.53</v>
      </c>
      <c r="L24" s="196">
        <f>PPCL_NG!S24+PPCL_Spot!S24+GT_NG!S24+GT_Spot!S24+Bawana_NG!S24+Bawana_RLNG!S24+Bawana_Spot!S24</f>
        <v>112.5586434222092</v>
      </c>
      <c r="M24" s="197">
        <f t="shared" si="3"/>
        <v>-2.8643422209199798E-2</v>
      </c>
      <c r="N24" s="196">
        <f>PPCL_NG!M24+PPCL_Spot!M24+GT_NG!M24+GT_Spot!M24+Bawana_NG!M24+Bawana_RLNG!M24+Bawana_Spot!M24</f>
        <v>165.54</v>
      </c>
      <c r="O24" s="196">
        <f>PPCL_NG!T24+PPCL_Spot!T24+GT_NG!T24+GT_Spot!T24+Bawana_NG!T24+Bawana_RLNG!T24+Bawana_Spot!T24</f>
        <v>165.67798417814237</v>
      </c>
      <c r="P24" s="197">
        <f t="shared" si="4"/>
        <v>-0.13798417814237496</v>
      </c>
      <c r="Q24" s="197">
        <f t="shared" si="5"/>
        <v>-0.4699999999999136</v>
      </c>
    </row>
    <row r="25" spans="1:17">
      <c r="A25" s="33" t="s">
        <v>67</v>
      </c>
      <c r="B25" s="196">
        <f>PPCL_NG!I25+PPCL_Spot!I25+GT_NG!I25+GT_Spot!I25+Bawana_NG!I25+Bawana_RLNG!I25+Bawana_Spot!I25</f>
        <v>328.03000000000003</v>
      </c>
      <c r="C25" s="196">
        <f>PPCL_NG!P25+PPCL_Spot!P25+GT_NG!P25+GT_Spot!P25+Bawana_NG!P25+Bawana_RLNG!P25+Bawana_Spot!P25</f>
        <v>328.22320539115145</v>
      </c>
      <c r="D25" s="197">
        <f t="shared" si="0"/>
        <v>-0.1932053911514231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122.71016700849691</v>
      </c>
      <c r="G25" s="197">
        <f t="shared" si="1"/>
        <v>-0.11016700849691574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23.49</v>
      </c>
      <c r="J25" s="197">
        <f t="shared" si="2"/>
        <v>0</v>
      </c>
      <c r="K25" s="196">
        <f>PPCL_NG!L25+PPCL_Spot!L25+GT_NG!L25+GT_Spot!L25+Bawana_NG!L25+Bawana_RLNG!L25+Bawana_Spot!L25</f>
        <v>112.53</v>
      </c>
      <c r="L25" s="196">
        <f>PPCL_NG!S25+PPCL_Spot!S25+GT_NG!S25+GT_Spot!S25+Bawana_NG!S25+Bawana_RLNG!S25+Bawana_Spot!S25</f>
        <v>112.5586434222092</v>
      </c>
      <c r="M25" s="197">
        <f t="shared" si="3"/>
        <v>-2.8643422209199798E-2</v>
      </c>
      <c r="N25" s="196">
        <f>PPCL_NG!M25+PPCL_Spot!M25+GT_NG!M25+GT_Spot!M25+Bawana_NG!M25+Bawana_RLNG!M25+Bawana_Spot!M25</f>
        <v>165.54</v>
      </c>
      <c r="O25" s="196">
        <f>PPCL_NG!T25+PPCL_Spot!T25+GT_NG!T25+GT_Spot!T25+Bawana_NG!T25+Bawana_RLNG!T25+Bawana_Spot!T25</f>
        <v>165.67798417814237</v>
      </c>
      <c r="P25" s="197">
        <f t="shared" si="4"/>
        <v>-0.13798417814237496</v>
      </c>
      <c r="Q25" s="197">
        <f t="shared" si="5"/>
        <v>-0.4699999999999136</v>
      </c>
    </row>
    <row r="26" spans="1:17">
      <c r="A26" s="33" t="s">
        <v>68</v>
      </c>
      <c r="B26" s="196">
        <f>PPCL_NG!I26+PPCL_Spot!I26+GT_NG!I26+GT_Spot!I26+Bawana_NG!I26+Bawana_RLNG!I26+Bawana_Spot!I26</f>
        <v>328.03000000000003</v>
      </c>
      <c r="C26" s="196">
        <f>PPCL_NG!P26+PPCL_Spot!P26+GT_NG!P26+GT_Spot!P26+Bawana_NG!P26+Bawana_RLNG!P26+Bawana_Spot!P26</f>
        <v>328.22320539115145</v>
      </c>
      <c r="D26" s="197">
        <f t="shared" si="0"/>
        <v>-0.1932053911514231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122.71016700849691</v>
      </c>
      <c r="G26" s="197">
        <f t="shared" si="1"/>
        <v>-0.11016700849691574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23.49</v>
      </c>
      <c r="J26" s="197">
        <f t="shared" si="2"/>
        <v>0</v>
      </c>
      <c r="K26" s="196">
        <f>PPCL_NG!L26+PPCL_Spot!L26+GT_NG!L26+GT_Spot!L26+Bawana_NG!L26+Bawana_RLNG!L26+Bawana_Spot!L26</f>
        <v>112.53</v>
      </c>
      <c r="L26" s="196">
        <f>PPCL_NG!S26+PPCL_Spot!S26+GT_NG!S26+GT_Spot!S26+Bawana_NG!S26+Bawana_RLNG!S26+Bawana_Spot!S26</f>
        <v>112.5586434222092</v>
      </c>
      <c r="M26" s="197">
        <f t="shared" si="3"/>
        <v>-2.8643422209199798E-2</v>
      </c>
      <c r="N26" s="196">
        <f>PPCL_NG!M26+PPCL_Spot!M26+GT_NG!M26+GT_Spot!M26+Bawana_NG!M26+Bawana_RLNG!M26+Bawana_Spot!M26</f>
        <v>165.54</v>
      </c>
      <c r="O26" s="196">
        <f>PPCL_NG!T26+PPCL_Spot!T26+GT_NG!T26+GT_Spot!T26+Bawana_NG!T26+Bawana_RLNG!T26+Bawana_Spot!T26</f>
        <v>165.67798417814237</v>
      </c>
      <c r="P26" s="197">
        <f t="shared" si="4"/>
        <v>-0.13798417814237496</v>
      </c>
      <c r="Q26" s="197">
        <f t="shared" si="5"/>
        <v>-0.4699999999999136</v>
      </c>
    </row>
    <row r="27" spans="1:17">
      <c r="A27" s="33" t="s">
        <v>69</v>
      </c>
      <c r="B27" s="196">
        <f>PPCL_NG!I27+PPCL_Spot!I27+GT_NG!I27+GT_Spot!I27+Bawana_NG!I27+Bawana_RLNG!I27+Bawana_Spot!I27</f>
        <v>328.03000000000003</v>
      </c>
      <c r="C27" s="196">
        <f>PPCL_NG!P27+PPCL_Spot!P27+GT_NG!P27+GT_Spot!P27+Bawana_NG!P27+Bawana_RLNG!P27+Bawana_Spot!P27</f>
        <v>328.22320539115145</v>
      </c>
      <c r="D27" s="197">
        <f t="shared" si="0"/>
        <v>-0.1932053911514231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122.71016700849691</v>
      </c>
      <c r="G27" s="197">
        <f t="shared" si="1"/>
        <v>-0.11016700849691574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112.53</v>
      </c>
      <c r="L27" s="196">
        <f>PPCL_NG!S27+PPCL_Spot!S27+GT_NG!S27+GT_Spot!S27+Bawana_NG!S27+Bawana_RLNG!S27+Bawana_Spot!S27</f>
        <v>112.5586434222092</v>
      </c>
      <c r="M27" s="197">
        <f t="shared" si="3"/>
        <v>-2.8643422209199798E-2</v>
      </c>
      <c r="N27" s="196">
        <f>PPCL_NG!M27+PPCL_Spot!M27+GT_NG!M27+GT_Spot!M27+Bawana_NG!M27+Bawana_RLNG!M27+Bawana_Spot!M27</f>
        <v>165.54</v>
      </c>
      <c r="O27" s="196">
        <f>PPCL_NG!T27+PPCL_Spot!T27+GT_NG!T27+GT_Spot!T27+Bawana_NG!T27+Bawana_RLNG!T27+Bawana_Spot!T27</f>
        <v>165.67798417814237</v>
      </c>
      <c r="P27" s="197">
        <f t="shared" si="4"/>
        <v>-0.13798417814237496</v>
      </c>
      <c r="Q27" s="197">
        <f t="shared" si="5"/>
        <v>-0.4699999999999136</v>
      </c>
    </row>
    <row r="28" spans="1:17">
      <c r="A28" s="33" t="s">
        <v>70</v>
      </c>
      <c r="B28" s="196">
        <f>PPCL_NG!I28+PPCL_Spot!I28+GT_NG!I28+GT_Spot!I28+Bawana_NG!I28+Bawana_RLNG!I28+Bawana_Spot!I28</f>
        <v>328.03000000000003</v>
      </c>
      <c r="C28" s="196">
        <f>PPCL_NG!P28+PPCL_Spot!P28+GT_NG!P28+GT_Spot!P28+Bawana_NG!P28+Bawana_RLNG!P28+Bawana_Spot!P28</f>
        <v>328.22320539115145</v>
      </c>
      <c r="D28" s="197">
        <f t="shared" si="0"/>
        <v>-0.1932053911514231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122.71016700849691</v>
      </c>
      <c r="G28" s="197">
        <f t="shared" si="1"/>
        <v>-0.11016700849691574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112.53</v>
      </c>
      <c r="L28" s="196">
        <f>PPCL_NG!S28+PPCL_Spot!S28+GT_NG!S28+GT_Spot!S28+Bawana_NG!S28+Bawana_RLNG!S28+Bawana_Spot!S28</f>
        <v>112.5586434222092</v>
      </c>
      <c r="M28" s="197">
        <f t="shared" si="3"/>
        <v>-2.8643422209199798E-2</v>
      </c>
      <c r="N28" s="196">
        <f>PPCL_NG!M28+PPCL_Spot!M28+GT_NG!M28+GT_Spot!M28+Bawana_NG!M28+Bawana_RLNG!M28+Bawana_Spot!M28</f>
        <v>165.54</v>
      </c>
      <c r="O28" s="196">
        <f>PPCL_NG!T28+PPCL_Spot!T28+GT_NG!T28+GT_Spot!T28+Bawana_NG!T28+Bawana_RLNG!T28+Bawana_Spot!T28</f>
        <v>165.67798417814237</v>
      </c>
      <c r="P28" s="197">
        <f t="shared" si="4"/>
        <v>-0.13798417814237496</v>
      </c>
      <c r="Q28" s="197">
        <f t="shared" si="5"/>
        <v>-0.4699999999999136</v>
      </c>
    </row>
    <row r="29" spans="1:17">
      <c r="A29" s="33" t="s">
        <v>71</v>
      </c>
      <c r="B29" s="196">
        <f>PPCL_NG!I29+PPCL_Spot!I29+GT_NG!I29+GT_Spot!I29+Bawana_NG!I29+Bawana_RLNG!I29+Bawana_Spot!I29</f>
        <v>328.03000000000003</v>
      </c>
      <c r="C29" s="196">
        <f>PPCL_NG!P29+PPCL_Spot!P29+GT_NG!P29+GT_Spot!P29+Bawana_NG!P29+Bawana_RLNG!P29+Bawana_Spot!P29</f>
        <v>328.22320539115145</v>
      </c>
      <c r="D29" s="197">
        <f t="shared" si="0"/>
        <v>-0.1932053911514231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122.71016700849691</v>
      </c>
      <c r="G29" s="197">
        <f t="shared" si="1"/>
        <v>-0.11016700849691574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112.53</v>
      </c>
      <c r="L29" s="196">
        <f>PPCL_NG!S29+PPCL_Spot!S29+GT_NG!S29+GT_Spot!S29+Bawana_NG!S29+Bawana_RLNG!S29+Bawana_Spot!S29</f>
        <v>112.5586434222092</v>
      </c>
      <c r="M29" s="197">
        <f t="shared" si="3"/>
        <v>-2.8643422209199798E-2</v>
      </c>
      <c r="N29" s="196">
        <f>PPCL_NG!M29+PPCL_Spot!M29+GT_NG!M29+GT_Spot!M29+Bawana_NG!M29+Bawana_RLNG!M29+Bawana_Spot!M29</f>
        <v>165.54</v>
      </c>
      <c r="O29" s="196">
        <f>PPCL_NG!T29+PPCL_Spot!T29+GT_NG!T29+GT_Spot!T29+Bawana_NG!T29+Bawana_RLNG!T29+Bawana_Spot!T29</f>
        <v>165.67798417814237</v>
      </c>
      <c r="P29" s="197">
        <f t="shared" si="4"/>
        <v>-0.13798417814237496</v>
      </c>
      <c r="Q29" s="197">
        <f t="shared" si="5"/>
        <v>-0.4699999999999136</v>
      </c>
    </row>
    <row r="30" spans="1:17">
      <c r="A30" s="33" t="s">
        <v>72</v>
      </c>
      <c r="B30" s="196">
        <f>PPCL_NG!I30+PPCL_Spot!I30+GT_NG!I30+GT_Spot!I30+Bawana_NG!I30+Bawana_RLNG!I30+Bawana_Spot!I30</f>
        <v>328.03000000000003</v>
      </c>
      <c r="C30" s="196">
        <f>PPCL_NG!P30+PPCL_Spot!P30+GT_NG!P30+GT_Spot!P30+Bawana_NG!P30+Bawana_RLNG!P30+Bawana_Spot!P30</f>
        <v>328.22320539115145</v>
      </c>
      <c r="D30" s="197">
        <f t="shared" si="0"/>
        <v>-0.1932053911514231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122.71016700849691</v>
      </c>
      <c r="G30" s="197">
        <f t="shared" si="1"/>
        <v>-0.11016700849691574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112.53</v>
      </c>
      <c r="L30" s="196">
        <f>PPCL_NG!S30+PPCL_Spot!S30+GT_NG!S30+GT_Spot!S30+Bawana_NG!S30+Bawana_RLNG!S30+Bawana_Spot!S30</f>
        <v>112.5586434222092</v>
      </c>
      <c r="M30" s="197">
        <f t="shared" si="3"/>
        <v>-2.8643422209199798E-2</v>
      </c>
      <c r="N30" s="196">
        <f>PPCL_NG!M30+PPCL_Spot!M30+GT_NG!M30+GT_Spot!M30+Bawana_NG!M30+Bawana_RLNG!M30+Bawana_Spot!M30</f>
        <v>165.54</v>
      </c>
      <c r="O30" s="196">
        <f>PPCL_NG!T30+PPCL_Spot!T30+GT_NG!T30+GT_Spot!T30+Bawana_NG!T30+Bawana_RLNG!T30+Bawana_Spot!T30</f>
        <v>165.67798417814237</v>
      </c>
      <c r="P30" s="197">
        <f t="shared" si="4"/>
        <v>-0.13798417814237496</v>
      </c>
      <c r="Q30" s="197">
        <f t="shared" si="5"/>
        <v>-0.4699999999999136</v>
      </c>
    </row>
    <row r="31" spans="1:17">
      <c r="A31" s="33" t="s">
        <v>73</v>
      </c>
      <c r="B31" s="196">
        <f>PPCL_NG!I31+PPCL_Spot!I31+GT_NG!I31+GT_Spot!I31+Bawana_NG!I31+Bawana_RLNG!I31+Bawana_Spot!I31</f>
        <v>328.03000000000003</v>
      </c>
      <c r="C31" s="196">
        <f>PPCL_NG!P31+PPCL_Spot!P31+GT_NG!P31+GT_Spot!P31+Bawana_NG!P31+Bawana_RLNG!P31+Bawana_Spot!P31</f>
        <v>328.22320539115145</v>
      </c>
      <c r="D31" s="197">
        <f t="shared" si="0"/>
        <v>-0.1932053911514231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122.71016700849691</v>
      </c>
      <c r="G31" s="197">
        <f t="shared" si="1"/>
        <v>-0.11016700849691574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112.53</v>
      </c>
      <c r="L31" s="196">
        <f>PPCL_NG!S31+PPCL_Spot!S31+GT_NG!S31+GT_Spot!S31+Bawana_NG!S31+Bawana_RLNG!S31+Bawana_Spot!S31</f>
        <v>112.5586434222092</v>
      </c>
      <c r="M31" s="197">
        <f t="shared" si="3"/>
        <v>-2.8643422209199798E-2</v>
      </c>
      <c r="N31" s="196">
        <f>PPCL_NG!M31+PPCL_Spot!M31+GT_NG!M31+GT_Spot!M31+Bawana_NG!M31+Bawana_RLNG!M31+Bawana_Spot!M31</f>
        <v>165.54</v>
      </c>
      <c r="O31" s="196">
        <f>PPCL_NG!T31+PPCL_Spot!T31+GT_NG!T31+GT_Spot!T31+Bawana_NG!T31+Bawana_RLNG!T31+Bawana_Spot!T31</f>
        <v>165.67798417814237</v>
      </c>
      <c r="P31" s="197">
        <f t="shared" si="4"/>
        <v>-0.13798417814237496</v>
      </c>
      <c r="Q31" s="197">
        <f t="shared" si="5"/>
        <v>-0.4699999999999136</v>
      </c>
    </row>
    <row r="32" spans="1:17">
      <c r="A32" s="33" t="s">
        <v>74</v>
      </c>
      <c r="B32" s="196">
        <f>PPCL_NG!I32+PPCL_Spot!I32+GT_NG!I32+GT_Spot!I32+Bawana_NG!I32+Bawana_RLNG!I32+Bawana_Spot!I32</f>
        <v>328.03000000000003</v>
      </c>
      <c r="C32" s="196">
        <f>PPCL_NG!P32+PPCL_Spot!P32+GT_NG!P32+GT_Spot!P32+Bawana_NG!P32+Bawana_RLNG!P32+Bawana_Spot!P32</f>
        <v>328.22320539115145</v>
      </c>
      <c r="D32" s="197">
        <f t="shared" si="0"/>
        <v>-0.1932053911514231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122.71016700849691</v>
      </c>
      <c r="G32" s="197">
        <f t="shared" si="1"/>
        <v>-0.11016700849691574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112.53</v>
      </c>
      <c r="L32" s="196">
        <f>PPCL_NG!S32+PPCL_Spot!S32+GT_NG!S32+GT_Spot!S32+Bawana_NG!S32+Bawana_RLNG!S32+Bawana_Spot!S32</f>
        <v>112.5586434222092</v>
      </c>
      <c r="M32" s="197">
        <f t="shared" si="3"/>
        <v>-2.8643422209199798E-2</v>
      </c>
      <c r="N32" s="196">
        <f>PPCL_NG!M32+PPCL_Spot!M32+GT_NG!M32+GT_Spot!M32+Bawana_NG!M32+Bawana_RLNG!M32+Bawana_Spot!M32</f>
        <v>165.54</v>
      </c>
      <c r="O32" s="196">
        <f>PPCL_NG!T32+PPCL_Spot!T32+GT_NG!T32+GT_Spot!T32+Bawana_NG!T32+Bawana_RLNG!T32+Bawana_Spot!T32</f>
        <v>165.67798417814237</v>
      </c>
      <c r="P32" s="197">
        <f t="shared" si="4"/>
        <v>-0.13798417814237496</v>
      </c>
      <c r="Q32" s="197">
        <f t="shared" si="5"/>
        <v>-0.4699999999999136</v>
      </c>
    </row>
    <row r="33" spans="1:17">
      <c r="A33" s="33" t="s">
        <v>75</v>
      </c>
      <c r="B33" s="196">
        <f>PPCL_NG!I33+PPCL_Spot!I33+GT_NG!I33+GT_Spot!I33+Bawana_NG!I33+Bawana_RLNG!I33+Bawana_Spot!I33</f>
        <v>328.03000000000003</v>
      </c>
      <c r="C33" s="196">
        <f>PPCL_NG!P33+PPCL_Spot!P33+GT_NG!P33+GT_Spot!P33+Bawana_NG!P33+Bawana_RLNG!P33+Bawana_Spot!P33</f>
        <v>328.22320539115145</v>
      </c>
      <c r="D33" s="197">
        <f t="shared" si="0"/>
        <v>-0.1932053911514231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122.71016700849691</v>
      </c>
      <c r="G33" s="197">
        <f t="shared" si="1"/>
        <v>-0.11016700849691574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112.53</v>
      </c>
      <c r="L33" s="196">
        <f>PPCL_NG!S33+PPCL_Spot!S33+GT_NG!S33+GT_Spot!S33+Bawana_NG!S33+Bawana_RLNG!S33+Bawana_Spot!S33</f>
        <v>112.5586434222092</v>
      </c>
      <c r="M33" s="197">
        <f t="shared" si="3"/>
        <v>-2.8643422209199798E-2</v>
      </c>
      <c r="N33" s="196">
        <f>PPCL_NG!M33+PPCL_Spot!M33+GT_NG!M33+GT_Spot!M33+Bawana_NG!M33+Bawana_RLNG!M33+Bawana_Spot!M33</f>
        <v>165.54</v>
      </c>
      <c r="O33" s="196">
        <f>PPCL_NG!T33+PPCL_Spot!T33+GT_NG!T33+GT_Spot!T33+Bawana_NG!T33+Bawana_RLNG!T33+Bawana_Spot!T33</f>
        <v>165.67798417814237</v>
      </c>
      <c r="P33" s="197">
        <f t="shared" si="4"/>
        <v>-0.13798417814237496</v>
      </c>
      <c r="Q33" s="197">
        <f t="shared" si="5"/>
        <v>-0.4699999999999136</v>
      </c>
    </row>
    <row r="34" spans="1:17">
      <c r="A34" s="33" t="s">
        <v>76</v>
      </c>
      <c r="B34" s="196">
        <f>PPCL_NG!I34+PPCL_Spot!I34+GT_NG!I34+GT_Spot!I34+Bawana_NG!I34+Bawana_RLNG!I34+Bawana_Spot!I34</f>
        <v>328.03000000000003</v>
      </c>
      <c r="C34" s="196">
        <f>PPCL_NG!P34+PPCL_Spot!P34+GT_NG!P34+GT_Spot!P34+Bawana_NG!P34+Bawana_RLNG!P34+Bawana_Spot!P34</f>
        <v>328.22320539115145</v>
      </c>
      <c r="D34" s="197">
        <f t="shared" si="0"/>
        <v>-0.1932053911514231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122.71016700849691</v>
      </c>
      <c r="G34" s="197">
        <f t="shared" si="1"/>
        <v>-0.11016700849691574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112.53</v>
      </c>
      <c r="L34" s="196">
        <f>PPCL_NG!S34+PPCL_Spot!S34+GT_NG!S34+GT_Spot!S34+Bawana_NG!S34+Bawana_RLNG!S34+Bawana_Spot!S34</f>
        <v>112.5586434222092</v>
      </c>
      <c r="M34" s="197">
        <f t="shared" si="3"/>
        <v>-2.8643422209199798E-2</v>
      </c>
      <c r="N34" s="196">
        <f>PPCL_NG!M34+PPCL_Spot!M34+GT_NG!M34+GT_Spot!M34+Bawana_NG!M34+Bawana_RLNG!M34+Bawana_Spot!M34</f>
        <v>165.54</v>
      </c>
      <c r="O34" s="196">
        <f>PPCL_NG!T34+PPCL_Spot!T34+GT_NG!T34+GT_Spot!T34+Bawana_NG!T34+Bawana_RLNG!T34+Bawana_Spot!T34</f>
        <v>165.67798417814237</v>
      </c>
      <c r="P34" s="197">
        <f t="shared" si="4"/>
        <v>-0.13798417814237496</v>
      </c>
      <c r="Q34" s="197">
        <f t="shared" si="5"/>
        <v>-0.4699999999999136</v>
      </c>
    </row>
    <row r="35" spans="1:17">
      <c r="A35" s="33" t="s">
        <v>77</v>
      </c>
      <c r="B35" s="196">
        <f>PPCL_NG!I35+PPCL_Spot!I35+GT_NG!I35+GT_Spot!I35+Bawana_NG!I35+Bawana_RLNG!I35+Bawana_Spot!I35</f>
        <v>328.03000000000003</v>
      </c>
      <c r="C35" s="196">
        <f>PPCL_NG!P35+PPCL_Spot!P35+GT_NG!P35+GT_Spot!P35+Bawana_NG!P35+Bawana_RLNG!P35+Bawana_Spot!P35</f>
        <v>328.22320539115145</v>
      </c>
      <c r="D35" s="197">
        <f t="shared" si="0"/>
        <v>-0.1932053911514231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122.71016700849691</v>
      </c>
      <c r="G35" s="197">
        <f t="shared" si="1"/>
        <v>-0.11016700849691574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112.53</v>
      </c>
      <c r="L35" s="196">
        <f>PPCL_NG!S35+PPCL_Spot!S35+GT_NG!S35+GT_Spot!S35+Bawana_NG!S35+Bawana_RLNG!S35+Bawana_Spot!S35</f>
        <v>112.5586434222092</v>
      </c>
      <c r="M35" s="197">
        <f t="shared" si="3"/>
        <v>-2.8643422209199798E-2</v>
      </c>
      <c r="N35" s="196">
        <f>PPCL_NG!M35+PPCL_Spot!M35+GT_NG!M35+GT_Spot!M35+Bawana_NG!M35+Bawana_RLNG!M35+Bawana_Spot!M35</f>
        <v>165.54</v>
      </c>
      <c r="O35" s="196">
        <f>PPCL_NG!T35+PPCL_Spot!T35+GT_NG!T35+GT_Spot!T35+Bawana_NG!T35+Bawana_RLNG!T35+Bawana_Spot!T35</f>
        <v>165.67798417814237</v>
      </c>
      <c r="P35" s="197">
        <f t="shared" si="4"/>
        <v>-0.13798417814237496</v>
      </c>
      <c r="Q35" s="197">
        <f t="shared" si="5"/>
        <v>-0.4699999999999136</v>
      </c>
    </row>
    <row r="36" spans="1:17">
      <c r="A36" s="33" t="s">
        <v>78</v>
      </c>
      <c r="B36" s="196">
        <f>PPCL_NG!I36+PPCL_Spot!I36+GT_NG!I36+GT_Spot!I36+Bawana_NG!I36+Bawana_RLNG!I36+Bawana_Spot!I36</f>
        <v>328.03000000000003</v>
      </c>
      <c r="C36" s="196">
        <f>PPCL_NG!P36+PPCL_Spot!P36+GT_NG!P36+GT_Spot!P36+Bawana_NG!P36+Bawana_RLNG!P36+Bawana_Spot!P36</f>
        <v>328.22320539115145</v>
      </c>
      <c r="D36" s="197">
        <f t="shared" si="0"/>
        <v>-0.1932053911514231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122.71016700849691</v>
      </c>
      <c r="G36" s="197">
        <f t="shared" si="1"/>
        <v>-0.11016700849691574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112.53</v>
      </c>
      <c r="L36" s="196">
        <f>PPCL_NG!S36+PPCL_Spot!S36+GT_NG!S36+GT_Spot!S36+Bawana_NG!S36+Bawana_RLNG!S36+Bawana_Spot!S36</f>
        <v>112.5586434222092</v>
      </c>
      <c r="M36" s="197">
        <f t="shared" si="3"/>
        <v>-2.8643422209199798E-2</v>
      </c>
      <c r="N36" s="196">
        <f>PPCL_NG!M36+PPCL_Spot!M36+GT_NG!M36+GT_Spot!M36+Bawana_NG!M36+Bawana_RLNG!M36+Bawana_Spot!M36</f>
        <v>165.54</v>
      </c>
      <c r="O36" s="196">
        <f>PPCL_NG!T36+PPCL_Spot!T36+GT_NG!T36+GT_Spot!T36+Bawana_NG!T36+Bawana_RLNG!T36+Bawana_Spot!T36</f>
        <v>165.67798417814237</v>
      </c>
      <c r="P36" s="197">
        <f t="shared" si="4"/>
        <v>-0.13798417814237496</v>
      </c>
      <c r="Q36" s="197">
        <f t="shared" si="5"/>
        <v>-0.4699999999999136</v>
      </c>
    </row>
    <row r="37" spans="1:17">
      <c r="A37" s="33" t="s">
        <v>79</v>
      </c>
      <c r="B37" s="196">
        <f>PPCL_NG!I37+PPCL_Spot!I37+GT_NG!I37+GT_Spot!I37+Bawana_NG!I37+Bawana_RLNG!I37+Bawana_Spot!I37</f>
        <v>328.03000000000003</v>
      </c>
      <c r="C37" s="196">
        <f>PPCL_NG!P37+PPCL_Spot!P37+GT_NG!P37+GT_Spot!P37+Bawana_NG!P37+Bawana_RLNG!P37+Bawana_Spot!P37</f>
        <v>328.22320539115145</v>
      </c>
      <c r="D37" s="197">
        <f t="shared" si="0"/>
        <v>-0.1932053911514231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122.71016700849691</v>
      </c>
      <c r="G37" s="197">
        <f t="shared" si="1"/>
        <v>-0.11016700849691574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112.53</v>
      </c>
      <c r="L37" s="196">
        <f>PPCL_NG!S37+PPCL_Spot!S37+GT_NG!S37+GT_Spot!S37+Bawana_NG!S37+Bawana_RLNG!S37+Bawana_Spot!S37</f>
        <v>112.5586434222092</v>
      </c>
      <c r="M37" s="197">
        <f t="shared" si="3"/>
        <v>-2.8643422209199798E-2</v>
      </c>
      <c r="N37" s="196">
        <f>PPCL_NG!M37+PPCL_Spot!M37+GT_NG!M37+GT_Spot!M37+Bawana_NG!M37+Bawana_RLNG!M37+Bawana_Spot!M37</f>
        <v>165.54</v>
      </c>
      <c r="O37" s="196">
        <f>PPCL_NG!T37+PPCL_Spot!T37+GT_NG!T37+GT_Spot!T37+Bawana_NG!T37+Bawana_RLNG!T37+Bawana_Spot!T37</f>
        <v>165.67798417814237</v>
      </c>
      <c r="P37" s="197">
        <f t="shared" si="4"/>
        <v>-0.13798417814237496</v>
      </c>
      <c r="Q37" s="197">
        <f t="shared" si="5"/>
        <v>-0.4699999999999136</v>
      </c>
    </row>
    <row r="38" spans="1:17">
      <c r="A38" s="33" t="s">
        <v>80</v>
      </c>
      <c r="B38" s="196">
        <f>PPCL_NG!I38+PPCL_Spot!I38+GT_NG!I38+GT_Spot!I38+Bawana_NG!I38+Bawana_RLNG!I38+Bawana_Spot!I38</f>
        <v>328.03000000000003</v>
      </c>
      <c r="C38" s="196">
        <f>PPCL_NG!P38+PPCL_Spot!P38+GT_NG!P38+GT_Spot!P38+Bawana_NG!P38+Bawana_RLNG!P38+Bawana_Spot!P38</f>
        <v>328.22320539115145</v>
      </c>
      <c r="D38" s="197">
        <f t="shared" si="0"/>
        <v>-0.1932053911514231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122.71016700849691</v>
      </c>
      <c r="G38" s="197">
        <f t="shared" si="1"/>
        <v>-0.11016700849691574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112.53</v>
      </c>
      <c r="L38" s="196">
        <f>PPCL_NG!S38+PPCL_Spot!S38+GT_NG!S38+GT_Spot!S38+Bawana_NG!S38+Bawana_RLNG!S38+Bawana_Spot!S38</f>
        <v>112.5586434222092</v>
      </c>
      <c r="M38" s="197">
        <f t="shared" si="3"/>
        <v>-2.8643422209199798E-2</v>
      </c>
      <c r="N38" s="196">
        <f>PPCL_NG!M38+PPCL_Spot!M38+GT_NG!M38+GT_Spot!M38+Bawana_NG!M38+Bawana_RLNG!M38+Bawana_Spot!M38</f>
        <v>165.54</v>
      </c>
      <c r="O38" s="196">
        <f>PPCL_NG!T38+PPCL_Spot!T38+GT_NG!T38+GT_Spot!T38+Bawana_NG!T38+Bawana_RLNG!T38+Bawana_Spot!T38</f>
        <v>165.67798417814237</v>
      </c>
      <c r="P38" s="197">
        <f t="shared" si="4"/>
        <v>-0.13798417814237496</v>
      </c>
      <c r="Q38" s="197">
        <f t="shared" si="5"/>
        <v>-0.4699999999999136</v>
      </c>
    </row>
    <row r="39" spans="1:17">
      <c r="A39" s="33" t="s">
        <v>81</v>
      </c>
      <c r="B39" s="196">
        <f>PPCL_NG!I39+PPCL_Spot!I39+GT_NG!I39+GT_Spot!I39+Bawana_NG!I39+Bawana_RLNG!I39+Bawana_Spot!I39</f>
        <v>328.03000000000003</v>
      </c>
      <c r="C39" s="196">
        <f>PPCL_NG!P39+PPCL_Spot!P39+GT_NG!P39+GT_Spot!P39+Bawana_NG!P39+Bawana_RLNG!P39+Bawana_Spot!P39</f>
        <v>328.09988280105478</v>
      </c>
      <c r="D39" s="197">
        <f t="shared" si="0"/>
        <v>-6.9882801054745869E-2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122.63984764137123</v>
      </c>
      <c r="G39" s="197">
        <f t="shared" si="1"/>
        <v>-3.9847641371238751E-2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112.53</v>
      </c>
      <c r="L39" s="196">
        <f>PPCL_NG!S39+PPCL_Spot!S39+GT_NG!S39+GT_Spot!S39+Bawana_NG!S39+Bawana_RLNG!S39+Bawana_Spot!S39</f>
        <v>112.54036038675652</v>
      </c>
      <c r="M39" s="197">
        <f t="shared" si="3"/>
        <v>-1.0360386756516959E-2</v>
      </c>
      <c r="N39" s="196">
        <f>PPCL_NG!M39+PPCL_Spot!M39+GT_NG!M39+GT_Spot!M39+Bawana_NG!M39+Bawana_RLNG!M39+Bawana_Spot!M39</f>
        <v>165.54</v>
      </c>
      <c r="O39" s="196">
        <f>PPCL_NG!T39+PPCL_Spot!T39+GT_NG!T39+GT_Spot!T39+Bawana_NG!T39+Bawana_RLNG!T39+Bawana_Spot!T39</f>
        <v>165.58990917081746</v>
      </c>
      <c r="P39" s="197">
        <f t="shared" si="4"/>
        <v>-4.9909170817471704E-2</v>
      </c>
      <c r="Q39" s="197">
        <f t="shared" si="5"/>
        <v>-0.16999999999997328</v>
      </c>
    </row>
    <row r="40" spans="1:17">
      <c r="A40" s="33" t="s">
        <v>82</v>
      </c>
      <c r="B40" s="196">
        <f>PPCL_NG!I40+PPCL_Spot!I40+GT_NG!I40+GT_Spot!I40+Bawana_NG!I40+Bawana_RLNG!I40+Bawana_Spot!I40</f>
        <v>328.03000000000003</v>
      </c>
      <c r="C40" s="196">
        <f>PPCL_NG!P40+PPCL_Spot!P40+GT_NG!P40+GT_Spot!P40+Bawana_NG!P40+Bawana_RLNG!P40+Bawana_Spot!P40</f>
        <v>328.09988280105478</v>
      </c>
      <c r="D40" s="197">
        <f t="shared" si="0"/>
        <v>-6.9882801054745869E-2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122.63984764137123</v>
      </c>
      <c r="G40" s="197">
        <f t="shared" si="1"/>
        <v>-3.9847641371238751E-2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112.53</v>
      </c>
      <c r="L40" s="196">
        <f>PPCL_NG!S40+PPCL_Spot!S40+GT_NG!S40+GT_Spot!S40+Bawana_NG!S40+Bawana_RLNG!S40+Bawana_Spot!S40</f>
        <v>112.54036038675652</v>
      </c>
      <c r="M40" s="197">
        <f t="shared" si="3"/>
        <v>-1.0360386756516959E-2</v>
      </c>
      <c r="N40" s="196">
        <f>PPCL_NG!M40+PPCL_Spot!M40+GT_NG!M40+GT_Spot!M40+Bawana_NG!M40+Bawana_RLNG!M40+Bawana_Spot!M40</f>
        <v>165.54</v>
      </c>
      <c r="O40" s="196">
        <f>PPCL_NG!T40+PPCL_Spot!T40+GT_NG!T40+GT_Spot!T40+Bawana_NG!T40+Bawana_RLNG!T40+Bawana_Spot!T40</f>
        <v>165.58990917081746</v>
      </c>
      <c r="P40" s="197">
        <f t="shared" si="4"/>
        <v>-4.9909170817471704E-2</v>
      </c>
      <c r="Q40" s="197">
        <f t="shared" si="5"/>
        <v>-0.16999999999997328</v>
      </c>
    </row>
    <row r="41" spans="1:17">
      <c r="A41" s="33" t="s">
        <v>83</v>
      </c>
      <c r="B41" s="196">
        <f>PPCL_NG!I41+PPCL_Spot!I41+GT_NG!I41+GT_Spot!I41+Bawana_NG!I41+Bawana_RLNG!I41+Bawana_Spot!I41</f>
        <v>328.03000000000003</v>
      </c>
      <c r="C41" s="196">
        <f>PPCL_NG!P41+PPCL_Spot!P41+GT_NG!P41+GT_Spot!P41+Bawana_NG!P41+Bawana_RLNG!P41+Bawana_Spot!P41</f>
        <v>328.09988280105478</v>
      </c>
      <c r="D41" s="197">
        <f t="shared" si="0"/>
        <v>-6.9882801054745869E-2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122.63984764137123</v>
      </c>
      <c r="G41" s="197">
        <f t="shared" si="1"/>
        <v>-3.9847641371238751E-2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112.53</v>
      </c>
      <c r="L41" s="196">
        <f>PPCL_NG!S41+PPCL_Spot!S41+GT_NG!S41+GT_Spot!S41+Bawana_NG!S41+Bawana_RLNG!S41+Bawana_Spot!S41</f>
        <v>112.54036038675652</v>
      </c>
      <c r="M41" s="197">
        <f t="shared" si="3"/>
        <v>-1.0360386756516959E-2</v>
      </c>
      <c r="N41" s="196">
        <f>PPCL_NG!M41+PPCL_Spot!M41+GT_NG!M41+GT_Spot!M41+Bawana_NG!M41+Bawana_RLNG!M41+Bawana_Spot!M41</f>
        <v>165.54</v>
      </c>
      <c r="O41" s="196">
        <f>PPCL_NG!T41+PPCL_Spot!T41+GT_NG!T41+GT_Spot!T41+Bawana_NG!T41+Bawana_RLNG!T41+Bawana_Spot!T41</f>
        <v>165.58990917081746</v>
      </c>
      <c r="P41" s="197">
        <f t="shared" si="4"/>
        <v>-4.9909170817471704E-2</v>
      </c>
      <c r="Q41" s="197">
        <f t="shared" si="5"/>
        <v>-0.16999999999997328</v>
      </c>
    </row>
    <row r="42" spans="1:17">
      <c r="A42" s="33" t="s">
        <v>84</v>
      </c>
      <c r="B42" s="196">
        <f>PPCL_NG!I42+PPCL_Spot!I42+GT_NG!I42+GT_Spot!I42+Bawana_NG!I42+Bawana_RLNG!I42+Bawana_Spot!I42</f>
        <v>328.03000000000003</v>
      </c>
      <c r="C42" s="196">
        <f>PPCL_NG!P42+PPCL_Spot!P42+GT_NG!P42+GT_Spot!P42+Bawana_NG!P42+Bawana_RLNG!P42+Bawana_Spot!P42</f>
        <v>328.09988280105478</v>
      </c>
      <c r="D42" s="197">
        <f t="shared" si="0"/>
        <v>-6.9882801054745869E-2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122.63984764137123</v>
      </c>
      <c r="G42" s="197">
        <f t="shared" si="1"/>
        <v>-3.9847641371238751E-2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112.53</v>
      </c>
      <c r="L42" s="196">
        <f>PPCL_NG!S42+PPCL_Spot!S42+GT_NG!S42+GT_Spot!S42+Bawana_NG!S42+Bawana_RLNG!S42+Bawana_Spot!S42</f>
        <v>112.54036038675652</v>
      </c>
      <c r="M42" s="197">
        <f t="shared" si="3"/>
        <v>-1.0360386756516959E-2</v>
      </c>
      <c r="N42" s="196">
        <f>PPCL_NG!M42+PPCL_Spot!M42+GT_NG!M42+GT_Spot!M42+Bawana_NG!M42+Bawana_RLNG!M42+Bawana_Spot!M42</f>
        <v>165.54</v>
      </c>
      <c r="O42" s="196">
        <f>PPCL_NG!T42+PPCL_Spot!T42+GT_NG!T42+GT_Spot!T42+Bawana_NG!T42+Bawana_RLNG!T42+Bawana_Spot!T42</f>
        <v>165.58990917081746</v>
      </c>
      <c r="P42" s="197">
        <f t="shared" si="4"/>
        <v>-4.9909170817471704E-2</v>
      </c>
      <c r="Q42" s="197">
        <f t="shared" si="5"/>
        <v>-0.16999999999997328</v>
      </c>
    </row>
    <row r="43" spans="1:17">
      <c r="A43" s="33" t="s">
        <v>85</v>
      </c>
      <c r="B43" s="196">
        <f>PPCL_NG!I43+PPCL_Spot!I43+GT_NG!I43+GT_Spot!I43+Bawana_NG!I43+Bawana_RLNG!I43+Bawana_Spot!I43</f>
        <v>328.03000000000003</v>
      </c>
      <c r="C43" s="196">
        <f>PPCL_NG!P43+PPCL_Spot!P43+GT_NG!P43+GT_Spot!P43+Bawana_NG!P43+Bawana_RLNG!P43+Bawana_Spot!P43</f>
        <v>328.09988280105478</v>
      </c>
      <c r="D43" s="197">
        <f t="shared" si="0"/>
        <v>-6.9882801054745869E-2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122.63984764137123</v>
      </c>
      <c r="G43" s="197">
        <f t="shared" si="1"/>
        <v>-3.9847641371238751E-2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112.53</v>
      </c>
      <c r="L43" s="196">
        <f>PPCL_NG!S43+PPCL_Spot!S43+GT_NG!S43+GT_Spot!S43+Bawana_NG!S43+Bawana_RLNG!S43+Bawana_Spot!S43</f>
        <v>112.54036038675652</v>
      </c>
      <c r="M43" s="197">
        <f t="shared" si="3"/>
        <v>-1.0360386756516959E-2</v>
      </c>
      <c r="N43" s="196">
        <f>PPCL_NG!M43+PPCL_Spot!M43+GT_NG!M43+GT_Spot!M43+Bawana_NG!M43+Bawana_RLNG!M43+Bawana_Spot!M43</f>
        <v>165.54</v>
      </c>
      <c r="O43" s="196">
        <f>PPCL_NG!T43+PPCL_Spot!T43+GT_NG!T43+GT_Spot!T43+Bawana_NG!T43+Bawana_RLNG!T43+Bawana_Spot!T43</f>
        <v>165.58990917081746</v>
      </c>
      <c r="P43" s="197">
        <f t="shared" si="4"/>
        <v>-4.9909170817471704E-2</v>
      </c>
      <c r="Q43" s="197">
        <f t="shared" si="5"/>
        <v>-0.16999999999997328</v>
      </c>
    </row>
    <row r="44" spans="1:17">
      <c r="A44" s="33" t="s">
        <v>86</v>
      </c>
      <c r="B44" s="196">
        <f>PPCL_NG!I44+PPCL_Spot!I44+GT_NG!I44+GT_Spot!I44+Bawana_NG!I44+Bawana_RLNG!I44+Bawana_Spot!I44</f>
        <v>328.03000000000003</v>
      </c>
      <c r="C44" s="196">
        <f>PPCL_NG!P44+PPCL_Spot!P44+GT_NG!P44+GT_Spot!P44+Bawana_NG!P44+Bawana_RLNG!P44+Bawana_Spot!P44</f>
        <v>328.09988280105478</v>
      </c>
      <c r="D44" s="197">
        <f t="shared" si="0"/>
        <v>-6.9882801054745869E-2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122.63984764137123</v>
      </c>
      <c r="G44" s="197">
        <f t="shared" si="1"/>
        <v>-3.9847641371238751E-2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112.53</v>
      </c>
      <c r="L44" s="196">
        <f>PPCL_NG!S44+PPCL_Spot!S44+GT_NG!S44+GT_Spot!S44+Bawana_NG!S44+Bawana_RLNG!S44+Bawana_Spot!S44</f>
        <v>112.54036038675652</v>
      </c>
      <c r="M44" s="197">
        <f t="shared" si="3"/>
        <v>-1.0360386756516959E-2</v>
      </c>
      <c r="N44" s="196">
        <f>PPCL_NG!M44+PPCL_Spot!M44+GT_NG!M44+GT_Spot!M44+Bawana_NG!M44+Bawana_RLNG!M44+Bawana_Spot!M44</f>
        <v>165.54</v>
      </c>
      <c r="O44" s="196">
        <f>PPCL_NG!T44+PPCL_Spot!T44+GT_NG!T44+GT_Spot!T44+Bawana_NG!T44+Bawana_RLNG!T44+Bawana_Spot!T44</f>
        <v>165.58990917081746</v>
      </c>
      <c r="P44" s="197">
        <f t="shared" si="4"/>
        <v>-4.9909170817471704E-2</v>
      </c>
      <c r="Q44" s="197">
        <f t="shared" si="5"/>
        <v>-0.16999999999997328</v>
      </c>
    </row>
    <row r="45" spans="1:17">
      <c r="A45" s="33" t="s">
        <v>87</v>
      </c>
      <c r="B45" s="196">
        <f>PPCL_NG!I45+PPCL_Spot!I45+GT_NG!I45+GT_Spot!I45+Bawana_NG!I45+Bawana_RLNG!I45+Bawana_Spot!I45</f>
        <v>328.03000000000003</v>
      </c>
      <c r="C45" s="196">
        <f>PPCL_NG!P45+PPCL_Spot!P45+GT_NG!P45+GT_Spot!P45+Bawana_NG!P45+Bawana_RLNG!P45+Bawana_Spot!P45</f>
        <v>328.09988280105478</v>
      </c>
      <c r="D45" s="197">
        <f t="shared" si="0"/>
        <v>-6.9882801054745869E-2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122.63984764137123</v>
      </c>
      <c r="G45" s="197">
        <f t="shared" si="1"/>
        <v>-3.9847641371238751E-2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112.53</v>
      </c>
      <c r="L45" s="196">
        <f>PPCL_NG!S45+PPCL_Spot!S45+GT_NG!S45+GT_Spot!S45+Bawana_NG!S45+Bawana_RLNG!S45+Bawana_Spot!S45</f>
        <v>112.54036038675652</v>
      </c>
      <c r="M45" s="197">
        <f t="shared" si="3"/>
        <v>-1.0360386756516959E-2</v>
      </c>
      <c r="N45" s="196">
        <f>PPCL_NG!M45+PPCL_Spot!M45+GT_NG!M45+GT_Spot!M45+Bawana_NG!M45+Bawana_RLNG!M45+Bawana_Spot!M45</f>
        <v>165.54</v>
      </c>
      <c r="O45" s="196">
        <f>PPCL_NG!T45+PPCL_Spot!T45+GT_NG!T45+GT_Spot!T45+Bawana_NG!T45+Bawana_RLNG!T45+Bawana_Spot!T45</f>
        <v>165.58990917081746</v>
      </c>
      <c r="P45" s="197">
        <f t="shared" si="4"/>
        <v>-4.9909170817471704E-2</v>
      </c>
      <c r="Q45" s="197">
        <f t="shared" si="5"/>
        <v>-0.16999999999997328</v>
      </c>
    </row>
    <row r="46" spans="1:17">
      <c r="A46" s="33" t="s">
        <v>88</v>
      </c>
      <c r="B46" s="196">
        <f>PPCL_NG!I46+PPCL_Spot!I46+GT_NG!I46+GT_Spot!I46+Bawana_NG!I46+Bawana_RLNG!I46+Bawana_Spot!I46</f>
        <v>328.03000000000003</v>
      </c>
      <c r="C46" s="196">
        <f>PPCL_NG!P46+PPCL_Spot!P46+GT_NG!P46+GT_Spot!P46+Bawana_NG!P46+Bawana_RLNG!P46+Bawana_Spot!P46</f>
        <v>328.09988280105478</v>
      </c>
      <c r="D46" s="197">
        <f t="shared" si="0"/>
        <v>-6.9882801054745869E-2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122.63984764137123</v>
      </c>
      <c r="G46" s="197">
        <f t="shared" si="1"/>
        <v>-3.9847641371238751E-2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112.53</v>
      </c>
      <c r="L46" s="196">
        <f>PPCL_NG!S46+PPCL_Spot!S46+GT_NG!S46+GT_Spot!S46+Bawana_NG!S46+Bawana_RLNG!S46+Bawana_Spot!S46</f>
        <v>112.54036038675652</v>
      </c>
      <c r="M46" s="197">
        <f t="shared" si="3"/>
        <v>-1.0360386756516959E-2</v>
      </c>
      <c r="N46" s="196">
        <f>PPCL_NG!M46+PPCL_Spot!M46+GT_NG!M46+GT_Spot!M46+Bawana_NG!M46+Bawana_RLNG!M46+Bawana_Spot!M46</f>
        <v>165.54</v>
      </c>
      <c r="O46" s="196">
        <f>PPCL_NG!T46+PPCL_Spot!T46+GT_NG!T46+GT_Spot!T46+Bawana_NG!T46+Bawana_RLNG!T46+Bawana_Spot!T46</f>
        <v>165.58990917081746</v>
      </c>
      <c r="P46" s="197">
        <f t="shared" si="4"/>
        <v>-4.9909170817471704E-2</v>
      </c>
      <c r="Q46" s="197">
        <f t="shared" si="5"/>
        <v>-0.16999999999997328</v>
      </c>
    </row>
    <row r="47" spans="1:17">
      <c r="A47" s="33" t="s">
        <v>89</v>
      </c>
      <c r="B47" s="196">
        <f>PPCL_NG!I47+PPCL_Spot!I47+GT_NG!I47+GT_Spot!I47+Bawana_NG!I47+Bawana_RLNG!I47+Bawana_Spot!I47</f>
        <v>328.03000000000003</v>
      </c>
      <c r="C47" s="196">
        <f>PPCL_NG!P47+PPCL_Spot!P47+GT_NG!P47+GT_Spot!P47+Bawana_NG!P47+Bawana_RLNG!P47+Bawana_Spot!P47</f>
        <v>328.09988280105478</v>
      </c>
      <c r="D47" s="197">
        <f t="shared" si="0"/>
        <v>-6.9882801054745869E-2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122.63984764137123</v>
      </c>
      <c r="G47" s="197">
        <f t="shared" si="1"/>
        <v>-3.9847641371238751E-2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112.53</v>
      </c>
      <c r="L47" s="196">
        <f>PPCL_NG!S47+PPCL_Spot!S47+GT_NG!S47+GT_Spot!S47+Bawana_NG!S47+Bawana_RLNG!S47+Bawana_Spot!S47</f>
        <v>112.54036038675652</v>
      </c>
      <c r="M47" s="197">
        <f t="shared" si="3"/>
        <v>-1.0360386756516959E-2</v>
      </c>
      <c r="N47" s="196">
        <f>PPCL_NG!M47+PPCL_Spot!M47+GT_NG!M47+GT_Spot!M47+Bawana_NG!M47+Bawana_RLNG!M47+Bawana_Spot!M47</f>
        <v>165.54</v>
      </c>
      <c r="O47" s="196">
        <f>PPCL_NG!T47+PPCL_Spot!T47+GT_NG!T47+GT_Spot!T47+Bawana_NG!T47+Bawana_RLNG!T47+Bawana_Spot!T47</f>
        <v>165.58990917081746</v>
      </c>
      <c r="P47" s="197">
        <f t="shared" si="4"/>
        <v>-4.9909170817471704E-2</v>
      </c>
      <c r="Q47" s="197">
        <f t="shared" si="5"/>
        <v>-0.16999999999997328</v>
      </c>
    </row>
    <row r="48" spans="1:17">
      <c r="A48" s="33" t="s">
        <v>90</v>
      </c>
      <c r="B48" s="196">
        <f>PPCL_NG!I48+PPCL_Spot!I48+GT_NG!I48+GT_Spot!I48+Bawana_NG!I48+Bawana_RLNG!I48+Bawana_Spot!I48</f>
        <v>328.03000000000003</v>
      </c>
      <c r="C48" s="196">
        <f>PPCL_NG!P48+PPCL_Spot!P48+GT_NG!P48+GT_Spot!P48+Bawana_NG!P48+Bawana_RLNG!P48+Bawana_Spot!P48</f>
        <v>328.09988280105478</v>
      </c>
      <c r="D48" s="197">
        <f t="shared" si="0"/>
        <v>-6.9882801054745869E-2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122.63984764137123</v>
      </c>
      <c r="G48" s="197">
        <f t="shared" si="1"/>
        <v>-3.9847641371238751E-2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112.53</v>
      </c>
      <c r="L48" s="196">
        <f>PPCL_NG!S48+PPCL_Spot!S48+GT_NG!S48+GT_Spot!S48+Bawana_NG!S48+Bawana_RLNG!S48+Bawana_Spot!S48</f>
        <v>112.54036038675652</v>
      </c>
      <c r="M48" s="197">
        <f t="shared" si="3"/>
        <v>-1.0360386756516959E-2</v>
      </c>
      <c r="N48" s="196">
        <f>PPCL_NG!M48+PPCL_Spot!M48+GT_NG!M48+GT_Spot!M48+Bawana_NG!M48+Bawana_RLNG!M48+Bawana_Spot!M48</f>
        <v>165.54</v>
      </c>
      <c r="O48" s="196">
        <f>PPCL_NG!T48+PPCL_Spot!T48+GT_NG!T48+GT_Spot!T48+Bawana_NG!T48+Bawana_RLNG!T48+Bawana_Spot!T48</f>
        <v>165.58990917081746</v>
      </c>
      <c r="P48" s="197">
        <f t="shared" si="4"/>
        <v>-4.9909170817471704E-2</v>
      </c>
      <c r="Q48" s="197">
        <f t="shared" si="5"/>
        <v>-0.16999999999997328</v>
      </c>
    </row>
    <row r="49" spans="1:17">
      <c r="A49" s="33" t="s">
        <v>91</v>
      </c>
      <c r="B49" s="196">
        <f>PPCL_NG!I49+PPCL_Spot!I49+GT_NG!I49+GT_Spot!I49+Bawana_NG!I49+Bawana_RLNG!I49+Bawana_Spot!I49</f>
        <v>328.03000000000003</v>
      </c>
      <c r="C49" s="196">
        <f>PPCL_NG!P49+PPCL_Spot!P49+GT_NG!P49+GT_Spot!P49+Bawana_NG!P49+Bawana_RLNG!P49+Bawana_Spot!P49</f>
        <v>328.09988280105478</v>
      </c>
      <c r="D49" s="197">
        <f t="shared" si="0"/>
        <v>-6.9882801054745869E-2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122.63984764137123</v>
      </c>
      <c r="G49" s="197">
        <f t="shared" si="1"/>
        <v>-3.9847641371238751E-2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112.53</v>
      </c>
      <c r="L49" s="196">
        <f>PPCL_NG!S49+PPCL_Spot!S49+GT_NG!S49+GT_Spot!S49+Bawana_NG!S49+Bawana_RLNG!S49+Bawana_Spot!S49</f>
        <v>112.54036038675652</v>
      </c>
      <c r="M49" s="197">
        <f t="shared" si="3"/>
        <v>-1.0360386756516959E-2</v>
      </c>
      <c r="N49" s="196">
        <f>PPCL_NG!M49+PPCL_Spot!M49+GT_NG!M49+GT_Spot!M49+Bawana_NG!M49+Bawana_RLNG!M49+Bawana_Spot!M49</f>
        <v>165.54</v>
      </c>
      <c r="O49" s="196">
        <f>PPCL_NG!T49+PPCL_Spot!T49+GT_NG!T49+GT_Spot!T49+Bawana_NG!T49+Bawana_RLNG!T49+Bawana_Spot!T49</f>
        <v>165.58990917081746</v>
      </c>
      <c r="P49" s="197">
        <f t="shared" si="4"/>
        <v>-4.9909170817471704E-2</v>
      </c>
      <c r="Q49" s="197">
        <f t="shared" si="5"/>
        <v>-0.16999999999997328</v>
      </c>
    </row>
    <row r="50" spans="1:17">
      <c r="A50" s="33" t="s">
        <v>92</v>
      </c>
      <c r="B50" s="196">
        <f>PPCL_NG!I50+PPCL_Spot!I50+GT_NG!I50+GT_Spot!I50+Bawana_NG!I50+Bawana_RLNG!I50+Bawana_Spot!I50</f>
        <v>328.03000000000003</v>
      </c>
      <c r="C50" s="196">
        <f>PPCL_NG!P50+PPCL_Spot!P50+GT_NG!P50+GT_Spot!P50+Bawana_NG!P50+Bawana_RLNG!P50+Bawana_Spot!P50</f>
        <v>328.09988280105478</v>
      </c>
      <c r="D50" s="197">
        <f t="shared" si="0"/>
        <v>-6.9882801054745869E-2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122.63984764137123</v>
      </c>
      <c r="G50" s="197">
        <f t="shared" si="1"/>
        <v>-3.9847641371238751E-2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112.53</v>
      </c>
      <c r="L50" s="196">
        <f>PPCL_NG!S50+PPCL_Spot!S50+GT_NG!S50+GT_Spot!S50+Bawana_NG!S50+Bawana_RLNG!S50+Bawana_Spot!S50</f>
        <v>112.54036038675652</v>
      </c>
      <c r="M50" s="197">
        <f t="shared" si="3"/>
        <v>-1.0360386756516959E-2</v>
      </c>
      <c r="N50" s="196">
        <f>PPCL_NG!M50+PPCL_Spot!M50+GT_NG!M50+GT_Spot!M50+Bawana_NG!M50+Bawana_RLNG!M50+Bawana_Spot!M50</f>
        <v>165.54</v>
      </c>
      <c r="O50" s="196">
        <f>PPCL_NG!T50+PPCL_Spot!T50+GT_NG!T50+GT_Spot!T50+Bawana_NG!T50+Bawana_RLNG!T50+Bawana_Spot!T50</f>
        <v>165.58990917081746</v>
      </c>
      <c r="P50" s="197">
        <f t="shared" si="4"/>
        <v>-4.9909170817471704E-2</v>
      </c>
      <c r="Q50" s="197">
        <f t="shared" si="5"/>
        <v>-0.16999999999997328</v>
      </c>
    </row>
    <row r="51" spans="1:17">
      <c r="A51" s="33" t="s">
        <v>93</v>
      </c>
      <c r="B51" s="196">
        <f>PPCL_NG!I51+PPCL_Spot!I51+GT_NG!I51+GT_Spot!I51+Bawana_NG!I51+Bawana_RLNG!I51+Bawana_Spot!I51</f>
        <v>328.03000000000003</v>
      </c>
      <c r="C51" s="196">
        <f>PPCL_NG!P51+PPCL_Spot!P51+GT_NG!P51+GT_Spot!P51+Bawana_NG!P51+Bawana_RLNG!P51+Bawana_Spot!P51</f>
        <v>328.09988280105478</v>
      </c>
      <c r="D51" s="197">
        <f t="shared" si="0"/>
        <v>-6.9882801054745869E-2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122.63984764137123</v>
      </c>
      <c r="G51" s="197">
        <f t="shared" si="1"/>
        <v>-3.9847641371238751E-2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112.53</v>
      </c>
      <c r="L51" s="196">
        <f>PPCL_NG!S51+PPCL_Spot!S51+GT_NG!S51+GT_Spot!S51+Bawana_NG!S51+Bawana_RLNG!S51+Bawana_Spot!S51</f>
        <v>112.54036038675652</v>
      </c>
      <c r="M51" s="197">
        <f t="shared" si="3"/>
        <v>-1.0360386756516959E-2</v>
      </c>
      <c r="N51" s="196">
        <f>PPCL_NG!M51+PPCL_Spot!M51+GT_NG!M51+GT_Spot!M51+Bawana_NG!M51+Bawana_RLNG!M51+Bawana_Spot!M51</f>
        <v>165.54</v>
      </c>
      <c r="O51" s="196">
        <f>PPCL_NG!T51+PPCL_Spot!T51+GT_NG!T51+GT_Spot!T51+Bawana_NG!T51+Bawana_RLNG!T51+Bawana_Spot!T51</f>
        <v>165.58990917081746</v>
      </c>
      <c r="P51" s="197">
        <f t="shared" si="4"/>
        <v>-4.9909170817471704E-2</v>
      </c>
      <c r="Q51" s="197">
        <f t="shared" si="5"/>
        <v>-0.16999999999997328</v>
      </c>
    </row>
    <row r="52" spans="1:17">
      <c r="A52" s="33" t="s">
        <v>94</v>
      </c>
      <c r="B52" s="196">
        <f>PPCL_NG!I52+PPCL_Spot!I52+GT_NG!I52+GT_Spot!I52+Bawana_NG!I52+Bawana_RLNG!I52+Bawana_Spot!I52</f>
        <v>328.03000000000003</v>
      </c>
      <c r="C52" s="196">
        <f>PPCL_NG!P52+PPCL_Spot!P52+GT_NG!P52+GT_Spot!P52+Bawana_NG!P52+Bawana_RLNG!P52+Bawana_Spot!P52</f>
        <v>328.09988280105478</v>
      </c>
      <c r="D52" s="197">
        <f t="shared" si="0"/>
        <v>-6.9882801054745869E-2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122.63984764137123</v>
      </c>
      <c r="G52" s="197">
        <f t="shared" si="1"/>
        <v>-3.9847641371238751E-2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112.53</v>
      </c>
      <c r="L52" s="196">
        <f>PPCL_NG!S52+PPCL_Spot!S52+GT_NG!S52+GT_Spot!S52+Bawana_NG!S52+Bawana_RLNG!S52+Bawana_Spot!S52</f>
        <v>112.54036038675652</v>
      </c>
      <c r="M52" s="197">
        <f t="shared" si="3"/>
        <v>-1.0360386756516959E-2</v>
      </c>
      <c r="N52" s="196">
        <f>PPCL_NG!M52+PPCL_Spot!M52+GT_NG!M52+GT_Spot!M52+Bawana_NG!M52+Bawana_RLNG!M52+Bawana_Spot!M52</f>
        <v>165.54</v>
      </c>
      <c r="O52" s="196">
        <f>PPCL_NG!T52+PPCL_Spot!T52+GT_NG!T52+GT_Spot!T52+Bawana_NG!T52+Bawana_RLNG!T52+Bawana_Spot!T52</f>
        <v>165.58990917081746</v>
      </c>
      <c r="P52" s="197">
        <f t="shared" si="4"/>
        <v>-4.9909170817471704E-2</v>
      </c>
      <c r="Q52" s="197">
        <f t="shared" si="5"/>
        <v>-0.16999999999997328</v>
      </c>
    </row>
    <row r="53" spans="1:17">
      <c r="A53" s="33" t="s">
        <v>95</v>
      </c>
      <c r="B53" s="196">
        <f>PPCL_NG!I53+PPCL_Spot!I53+GT_NG!I53+GT_Spot!I53+Bawana_NG!I53+Bawana_RLNG!I53+Bawana_Spot!I53</f>
        <v>328.03000000000003</v>
      </c>
      <c r="C53" s="196">
        <f>PPCL_NG!P53+PPCL_Spot!P53+GT_NG!P53+GT_Spot!P53+Bawana_NG!P53+Bawana_RLNG!P53+Bawana_Spot!P53</f>
        <v>328.09988280105478</v>
      </c>
      <c r="D53" s="197">
        <f t="shared" si="0"/>
        <v>-6.9882801054745869E-2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122.63984764137123</v>
      </c>
      <c r="G53" s="197">
        <f t="shared" si="1"/>
        <v>-3.9847641371238751E-2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112.53</v>
      </c>
      <c r="L53" s="196">
        <f>PPCL_NG!S53+PPCL_Spot!S53+GT_NG!S53+GT_Spot!S53+Bawana_NG!S53+Bawana_RLNG!S53+Bawana_Spot!S53</f>
        <v>112.54036038675652</v>
      </c>
      <c r="M53" s="197">
        <f t="shared" si="3"/>
        <v>-1.0360386756516959E-2</v>
      </c>
      <c r="N53" s="196">
        <f>PPCL_NG!M53+PPCL_Spot!M53+GT_NG!M53+GT_Spot!M53+Bawana_NG!M53+Bawana_RLNG!M53+Bawana_Spot!M53</f>
        <v>165.54</v>
      </c>
      <c r="O53" s="196">
        <f>PPCL_NG!T53+PPCL_Spot!T53+GT_NG!T53+GT_Spot!T53+Bawana_NG!T53+Bawana_RLNG!T53+Bawana_Spot!T53</f>
        <v>165.58990917081746</v>
      </c>
      <c r="P53" s="197">
        <f t="shared" si="4"/>
        <v>-4.9909170817471704E-2</v>
      </c>
      <c r="Q53" s="197">
        <f t="shared" si="5"/>
        <v>-0.16999999999997328</v>
      </c>
    </row>
    <row r="54" spans="1:17">
      <c r="A54" s="33" t="s">
        <v>96</v>
      </c>
      <c r="B54" s="196">
        <f>PPCL_NG!I54+PPCL_Spot!I54+GT_NG!I54+GT_Spot!I54+Bawana_NG!I54+Bawana_RLNG!I54+Bawana_Spot!I54</f>
        <v>328.03000000000003</v>
      </c>
      <c r="C54" s="196">
        <f>PPCL_NG!P54+PPCL_Spot!P54+GT_NG!P54+GT_Spot!P54+Bawana_NG!P54+Bawana_RLNG!P54+Bawana_Spot!P54</f>
        <v>328.09988280105478</v>
      </c>
      <c r="D54" s="197">
        <f t="shared" si="0"/>
        <v>-6.9882801054745869E-2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122.63984764137123</v>
      </c>
      <c r="G54" s="197">
        <f t="shared" si="1"/>
        <v>-3.9847641371238751E-2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112.53</v>
      </c>
      <c r="L54" s="196">
        <f>PPCL_NG!S54+PPCL_Spot!S54+GT_NG!S54+GT_Spot!S54+Bawana_NG!S54+Bawana_RLNG!S54+Bawana_Spot!S54</f>
        <v>112.54036038675652</v>
      </c>
      <c r="M54" s="197">
        <f t="shared" si="3"/>
        <v>-1.0360386756516959E-2</v>
      </c>
      <c r="N54" s="196">
        <f>PPCL_NG!M54+PPCL_Spot!M54+GT_NG!M54+GT_Spot!M54+Bawana_NG!M54+Bawana_RLNG!M54+Bawana_Spot!M54</f>
        <v>165.54</v>
      </c>
      <c r="O54" s="196">
        <f>PPCL_NG!T54+PPCL_Spot!T54+GT_NG!T54+GT_Spot!T54+Bawana_NG!T54+Bawana_RLNG!T54+Bawana_Spot!T54</f>
        <v>165.58990917081746</v>
      </c>
      <c r="P54" s="197">
        <f t="shared" si="4"/>
        <v>-4.9909170817471704E-2</v>
      </c>
      <c r="Q54" s="197">
        <f t="shared" si="5"/>
        <v>-0.16999999999997328</v>
      </c>
    </row>
    <row r="55" spans="1:17">
      <c r="A55" s="33" t="s">
        <v>97</v>
      </c>
      <c r="B55" s="196">
        <f>PPCL_NG!I55+PPCL_Spot!I55+GT_NG!I55+GT_Spot!I55+Bawana_NG!I55+Bawana_RLNG!I55+Bawana_Spot!I55</f>
        <v>328.03000000000003</v>
      </c>
      <c r="C55" s="196">
        <f>PPCL_NG!P55+PPCL_Spot!P55+GT_NG!P55+GT_Spot!P55+Bawana_NG!P55+Bawana_RLNG!P55+Bawana_Spot!P55</f>
        <v>328.09988280105478</v>
      </c>
      <c r="D55" s="197">
        <f t="shared" si="0"/>
        <v>-6.9882801054745869E-2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122.63984764137123</v>
      </c>
      <c r="G55" s="197">
        <f t="shared" si="1"/>
        <v>-3.9847641371238751E-2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112.53</v>
      </c>
      <c r="L55" s="196">
        <f>PPCL_NG!S55+PPCL_Spot!S55+GT_NG!S55+GT_Spot!S55+Bawana_NG!S55+Bawana_RLNG!S55+Bawana_Spot!S55</f>
        <v>112.54036038675652</v>
      </c>
      <c r="M55" s="197">
        <f t="shared" si="3"/>
        <v>-1.0360386756516959E-2</v>
      </c>
      <c r="N55" s="196">
        <f>PPCL_NG!M55+PPCL_Spot!M55+GT_NG!M55+GT_Spot!M55+Bawana_NG!M55+Bawana_RLNG!M55+Bawana_Spot!M55</f>
        <v>165.54</v>
      </c>
      <c r="O55" s="196">
        <f>PPCL_NG!T55+PPCL_Spot!T55+GT_NG!T55+GT_Spot!T55+Bawana_NG!T55+Bawana_RLNG!T55+Bawana_Spot!T55</f>
        <v>165.58990917081746</v>
      </c>
      <c r="P55" s="197">
        <f t="shared" si="4"/>
        <v>-4.9909170817471704E-2</v>
      </c>
      <c r="Q55" s="197">
        <f t="shared" si="5"/>
        <v>-0.16999999999997328</v>
      </c>
    </row>
    <row r="56" spans="1:17">
      <c r="A56" s="33" t="s">
        <v>98</v>
      </c>
      <c r="B56" s="196">
        <f>PPCL_NG!I56+PPCL_Spot!I56+GT_NG!I56+GT_Spot!I56+Bawana_NG!I56+Bawana_RLNG!I56+Bawana_Spot!I56</f>
        <v>328.03000000000003</v>
      </c>
      <c r="C56" s="196">
        <f>PPCL_NG!P56+PPCL_Spot!P56+GT_NG!P56+GT_Spot!P56+Bawana_NG!P56+Bawana_RLNG!P56+Bawana_Spot!P56</f>
        <v>328.09988280105478</v>
      </c>
      <c r="D56" s="197">
        <f t="shared" si="0"/>
        <v>-6.9882801054745869E-2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122.63984764137123</v>
      </c>
      <c r="G56" s="197">
        <f t="shared" si="1"/>
        <v>-3.9847641371238751E-2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112.53</v>
      </c>
      <c r="L56" s="196">
        <f>PPCL_NG!S56+PPCL_Spot!S56+GT_NG!S56+GT_Spot!S56+Bawana_NG!S56+Bawana_RLNG!S56+Bawana_Spot!S56</f>
        <v>112.54036038675652</v>
      </c>
      <c r="M56" s="197">
        <f t="shared" si="3"/>
        <v>-1.0360386756516959E-2</v>
      </c>
      <c r="N56" s="196">
        <f>PPCL_NG!M56+PPCL_Spot!M56+GT_NG!M56+GT_Spot!M56+Bawana_NG!M56+Bawana_RLNG!M56+Bawana_Spot!M56</f>
        <v>165.54</v>
      </c>
      <c r="O56" s="196">
        <f>PPCL_NG!T56+PPCL_Spot!T56+GT_NG!T56+GT_Spot!T56+Bawana_NG!T56+Bawana_RLNG!T56+Bawana_Spot!T56</f>
        <v>165.58990917081746</v>
      </c>
      <c r="P56" s="197">
        <f t="shared" si="4"/>
        <v>-4.9909170817471704E-2</v>
      </c>
      <c r="Q56" s="197">
        <f t="shared" si="5"/>
        <v>-0.16999999999997328</v>
      </c>
    </row>
    <row r="57" spans="1:17">
      <c r="A57" s="33" t="s">
        <v>99</v>
      </c>
      <c r="B57" s="196">
        <f>PPCL_NG!I57+PPCL_Spot!I57+GT_NG!I57+GT_Spot!I57+Bawana_NG!I57+Bawana_RLNG!I57+Bawana_Spot!I57</f>
        <v>328.03000000000003</v>
      </c>
      <c r="C57" s="196">
        <f>PPCL_NG!P57+PPCL_Spot!P57+GT_NG!P57+GT_Spot!P57+Bawana_NG!P57+Bawana_RLNG!P57+Bawana_Spot!P57</f>
        <v>328.09988280105478</v>
      </c>
      <c r="D57" s="197">
        <f t="shared" si="0"/>
        <v>-6.9882801054745869E-2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122.63984764137123</v>
      </c>
      <c r="G57" s="197">
        <f t="shared" si="1"/>
        <v>-3.9847641371238751E-2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112.53</v>
      </c>
      <c r="L57" s="196">
        <f>PPCL_NG!S57+PPCL_Spot!S57+GT_NG!S57+GT_Spot!S57+Bawana_NG!S57+Bawana_RLNG!S57+Bawana_Spot!S57</f>
        <v>112.54036038675652</v>
      </c>
      <c r="M57" s="197">
        <f t="shared" si="3"/>
        <v>-1.0360386756516959E-2</v>
      </c>
      <c r="N57" s="196">
        <f>PPCL_NG!M57+PPCL_Spot!M57+GT_NG!M57+GT_Spot!M57+Bawana_NG!M57+Bawana_RLNG!M57+Bawana_Spot!M57</f>
        <v>165.54</v>
      </c>
      <c r="O57" s="196">
        <f>PPCL_NG!T57+PPCL_Spot!T57+GT_NG!T57+GT_Spot!T57+Bawana_NG!T57+Bawana_RLNG!T57+Bawana_Spot!T57</f>
        <v>165.58990917081746</v>
      </c>
      <c r="P57" s="197">
        <f t="shared" si="4"/>
        <v>-4.9909170817471704E-2</v>
      </c>
      <c r="Q57" s="197">
        <f t="shared" si="5"/>
        <v>-0.16999999999997328</v>
      </c>
    </row>
    <row r="58" spans="1:17">
      <c r="A58" s="33" t="s">
        <v>100</v>
      </c>
      <c r="B58" s="196">
        <f>PPCL_NG!I58+PPCL_Spot!I58+GT_NG!I58+GT_Spot!I58+Bawana_NG!I58+Bawana_RLNG!I58+Bawana_Spot!I58</f>
        <v>328.03000000000003</v>
      </c>
      <c r="C58" s="196">
        <f>PPCL_NG!P58+PPCL_Spot!P58+GT_NG!P58+GT_Spot!P58+Bawana_NG!P58+Bawana_RLNG!P58+Bawana_Spot!P58</f>
        <v>328.09988280105478</v>
      </c>
      <c r="D58" s="197">
        <f t="shared" si="0"/>
        <v>-6.9882801054745869E-2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122.63984764137123</v>
      </c>
      <c r="G58" s="197">
        <f t="shared" si="1"/>
        <v>-3.9847641371238751E-2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112.53</v>
      </c>
      <c r="L58" s="196">
        <f>PPCL_NG!S58+PPCL_Spot!S58+GT_NG!S58+GT_Spot!S58+Bawana_NG!S58+Bawana_RLNG!S58+Bawana_Spot!S58</f>
        <v>112.54036038675652</v>
      </c>
      <c r="M58" s="197">
        <f t="shared" si="3"/>
        <v>-1.0360386756516959E-2</v>
      </c>
      <c r="N58" s="196">
        <f>PPCL_NG!M58+PPCL_Spot!M58+GT_NG!M58+GT_Spot!M58+Bawana_NG!M58+Bawana_RLNG!M58+Bawana_Spot!M58</f>
        <v>165.54</v>
      </c>
      <c r="O58" s="196">
        <f>PPCL_NG!T58+PPCL_Spot!T58+GT_NG!T58+GT_Spot!T58+Bawana_NG!T58+Bawana_RLNG!T58+Bawana_Spot!T58</f>
        <v>165.58990917081746</v>
      </c>
      <c r="P58" s="197">
        <f t="shared" si="4"/>
        <v>-4.9909170817471704E-2</v>
      </c>
      <c r="Q58" s="197">
        <f t="shared" si="5"/>
        <v>-0.16999999999997328</v>
      </c>
    </row>
    <row r="59" spans="1:17">
      <c r="A59" s="33" t="s">
        <v>101</v>
      </c>
      <c r="B59" s="196">
        <f>PPCL_NG!I59+PPCL_Spot!I59+GT_NG!I59+GT_Spot!I59+Bawana_NG!I59+Bawana_RLNG!I59+Bawana_Spot!I59</f>
        <v>328.03000000000003</v>
      </c>
      <c r="C59" s="196">
        <f>PPCL_NG!P59+PPCL_Spot!P59+GT_NG!P59+GT_Spot!P59+Bawana_NG!P59+Bawana_RLNG!P59+Bawana_Spot!P59</f>
        <v>328.09988280105478</v>
      </c>
      <c r="D59" s="197">
        <f t="shared" si="0"/>
        <v>-6.9882801054745869E-2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122.63984764137123</v>
      </c>
      <c r="G59" s="197">
        <f t="shared" si="1"/>
        <v>-3.9847641371238751E-2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112.53</v>
      </c>
      <c r="L59" s="196">
        <f>PPCL_NG!S59+PPCL_Spot!S59+GT_NG!S59+GT_Spot!S59+Bawana_NG!S59+Bawana_RLNG!S59+Bawana_Spot!S59</f>
        <v>112.54036038675652</v>
      </c>
      <c r="M59" s="197">
        <f t="shared" si="3"/>
        <v>-1.0360386756516959E-2</v>
      </c>
      <c r="N59" s="196">
        <f>PPCL_NG!M59+PPCL_Spot!M59+GT_NG!M59+GT_Spot!M59+Bawana_NG!M59+Bawana_RLNG!M59+Bawana_Spot!M59</f>
        <v>165.54</v>
      </c>
      <c r="O59" s="196">
        <f>PPCL_NG!T59+PPCL_Spot!T59+GT_NG!T59+GT_Spot!T59+Bawana_NG!T59+Bawana_RLNG!T59+Bawana_Spot!T59</f>
        <v>165.58990917081746</v>
      </c>
      <c r="P59" s="197">
        <f t="shared" si="4"/>
        <v>-4.9909170817471704E-2</v>
      </c>
      <c r="Q59" s="197">
        <f t="shared" si="5"/>
        <v>-0.16999999999997328</v>
      </c>
    </row>
    <row r="60" spans="1:17">
      <c r="A60" s="33" t="s">
        <v>102</v>
      </c>
      <c r="B60" s="196">
        <f>PPCL_NG!I60+PPCL_Spot!I60+GT_NG!I60+GT_Spot!I60+Bawana_NG!I60+Bawana_RLNG!I60+Bawana_Spot!I60</f>
        <v>328.03000000000003</v>
      </c>
      <c r="C60" s="196">
        <f>PPCL_NG!P60+PPCL_Spot!P60+GT_NG!P60+GT_Spot!P60+Bawana_NG!P60+Bawana_RLNG!P60+Bawana_Spot!P60</f>
        <v>328.09988280105478</v>
      </c>
      <c r="D60" s="197">
        <f t="shared" si="0"/>
        <v>-6.9882801054745869E-2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122.63984764137123</v>
      </c>
      <c r="G60" s="197">
        <f t="shared" si="1"/>
        <v>-3.9847641371238751E-2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112.53</v>
      </c>
      <c r="L60" s="196">
        <f>PPCL_NG!S60+PPCL_Spot!S60+GT_NG!S60+GT_Spot!S60+Bawana_NG!S60+Bawana_RLNG!S60+Bawana_Spot!S60</f>
        <v>112.54036038675652</v>
      </c>
      <c r="M60" s="197">
        <f t="shared" si="3"/>
        <v>-1.0360386756516959E-2</v>
      </c>
      <c r="N60" s="196">
        <f>PPCL_NG!M60+PPCL_Spot!M60+GT_NG!M60+GT_Spot!M60+Bawana_NG!M60+Bawana_RLNG!M60+Bawana_Spot!M60</f>
        <v>165.54</v>
      </c>
      <c r="O60" s="196">
        <f>PPCL_NG!T60+PPCL_Spot!T60+GT_NG!T60+GT_Spot!T60+Bawana_NG!T60+Bawana_RLNG!T60+Bawana_Spot!T60</f>
        <v>165.58990917081746</v>
      </c>
      <c r="P60" s="197">
        <f t="shared" si="4"/>
        <v>-4.9909170817471704E-2</v>
      </c>
      <c r="Q60" s="197">
        <f t="shared" si="5"/>
        <v>-0.16999999999997328</v>
      </c>
    </row>
    <row r="61" spans="1:17">
      <c r="A61" s="33" t="s">
        <v>103</v>
      </c>
      <c r="B61" s="196">
        <f>PPCL_NG!I61+PPCL_Spot!I61+GT_NG!I61+GT_Spot!I61+Bawana_NG!I61+Bawana_RLNG!I61+Bawana_Spot!I61</f>
        <v>328.03000000000003</v>
      </c>
      <c r="C61" s="196">
        <f>PPCL_NG!P61+PPCL_Spot!P61+GT_NG!P61+GT_Spot!P61+Bawana_NG!P61+Bawana_RLNG!P61+Bawana_Spot!P61</f>
        <v>328.09988280105478</v>
      </c>
      <c r="D61" s="197">
        <f t="shared" si="0"/>
        <v>-6.9882801054745869E-2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122.63984764137123</v>
      </c>
      <c r="G61" s="197">
        <f t="shared" si="1"/>
        <v>-3.9847641371238751E-2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112.53</v>
      </c>
      <c r="L61" s="196">
        <f>PPCL_NG!S61+PPCL_Spot!S61+GT_NG!S61+GT_Spot!S61+Bawana_NG!S61+Bawana_RLNG!S61+Bawana_Spot!S61</f>
        <v>112.54036038675652</v>
      </c>
      <c r="M61" s="197">
        <f t="shared" si="3"/>
        <v>-1.0360386756516959E-2</v>
      </c>
      <c r="N61" s="196">
        <f>PPCL_NG!M61+PPCL_Spot!M61+GT_NG!M61+GT_Spot!M61+Bawana_NG!M61+Bawana_RLNG!M61+Bawana_Spot!M61</f>
        <v>165.54</v>
      </c>
      <c r="O61" s="196">
        <f>PPCL_NG!T61+PPCL_Spot!T61+GT_NG!T61+GT_Spot!T61+Bawana_NG!T61+Bawana_RLNG!T61+Bawana_Spot!T61</f>
        <v>165.58990917081746</v>
      </c>
      <c r="P61" s="197">
        <f t="shared" si="4"/>
        <v>-4.9909170817471704E-2</v>
      </c>
      <c r="Q61" s="197">
        <f t="shared" si="5"/>
        <v>-0.16999999999997328</v>
      </c>
    </row>
    <row r="62" spans="1:17">
      <c r="A62" s="33" t="s">
        <v>104</v>
      </c>
      <c r="B62" s="196">
        <f>PPCL_NG!I62+PPCL_Spot!I62+GT_NG!I62+GT_Spot!I62+Bawana_NG!I62+Bawana_RLNG!I62+Bawana_Spot!I62</f>
        <v>328.03000000000003</v>
      </c>
      <c r="C62" s="196">
        <f>PPCL_NG!P62+PPCL_Spot!P62+GT_NG!P62+GT_Spot!P62+Bawana_NG!P62+Bawana_RLNG!P62+Bawana_Spot!P62</f>
        <v>328.09988280105478</v>
      </c>
      <c r="D62" s="197">
        <f t="shared" si="0"/>
        <v>-6.9882801054745869E-2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122.63984764137123</v>
      </c>
      <c r="G62" s="197">
        <f t="shared" si="1"/>
        <v>-3.9847641371238751E-2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112.53</v>
      </c>
      <c r="L62" s="196">
        <f>PPCL_NG!S62+PPCL_Spot!S62+GT_NG!S62+GT_Spot!S62+Bawana_NG!S62+Bawana_RLNG!S62+Bawana_Spot!S62</f>
        <v>112.54036038675652</v>
      </c>
      <c r="M62" s="197">
        <f t="shared" si="3"/>
        <v>-1.0360386756516959E-2</v>
      </c>
      <c r="N62" s="196">
        <f>PPCL_NG!M62+PPCL_Spot!M62+GT_NG!M62+GT_Spot!M62+Bawana_NG!M62+Bawana_RLNG!M62+Bawana_Spot!M62</f>
        <v>165.54</v>
      </c>
      <c r="O62" s="196">
        <f>PPCL_NG!T62+PPCL_Spot!T62+GT_NG!T62+GT_Spot!T62+Bawana_NG!T62+Bawana_RLNG!T62+Bawana_Spot!T62</f>
        <v>165.58990917081746</v>
      </c>
      <c r="P62" s="197">
        <f t="shared" si="4"/>
        <v>-4.9909170817471704E-2</v>
      </c>
      <c r="Q62" s="197">
        <f t="shared" si="5"/>
        <v>-0.16999999999997328</v>
      </c>
    </row>
    <row r="63" spans="1:17">
      <c r="A63" s="33" t="s">
        <v>105</v>
      </c>
      <c r="B63" s="196">
        <f>PPCL_NG!I63+PPCL_Spot!I63+GT_NG!I63+GT_Spot!I63+Bawana_NG!I63+Bawana_RLNG!I63+Bawana_Spot!I63</f>
        <v>328.03000000000003</v>
      </c>
      <c r="C63" s="196">
        <f>PPCL_NG!P63+PPCL_Spot!P63+GT_NG!P63+GT_Spot!P63+Bawana_NG!P63+Bawana_RLNG!P63+Bawana_Spot!P63</f>
        <v>328.09988280105478</v>
      </c>
      <c r="D63" s="197">
        <f t="shared" si="0"/>
        <v>-6.9882801054745869E-2</v>
      </c>
      <c r="E63" s="196">
        <f>PPCL_NG!J63+PPCL_Spot!J63+GT_NG!J63+GT_Spot!J63+Bawana_NG!J63+Bawana_RLNG!J63+Bawana_Spot!J63</f>
        <v>135.19999999999999</v>
      </c>
      <c r="F63" s="196">
        <f>PPCL_NG!Q63+PPCL_Spot!Q63+GT_NG!Q63+GT_Spot!Q63+Bawana_NG!Q63+Bawana_RLNG!Q63+Bawana_Spot!Q63</f>
        <v>135.23984764137123</v>
      </c>
      <c r="G63" s="197">
        <f t="shared" si="1"/>
        <v>-3.9847641371238751E-2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112.53</v>
      </c>
      <c r="L63" s="196">
        <f>PPCL_NG!S63+PPCL_Spot!S63+GT_NG!S63+GT_Spot!S63+Bawana_NG!S63+Bawana_RLNG!S63+Bawana_Spot!S63</f>
        <v>112.54036038675652</v>
      </c>
      <c r="M63" s="197">
        <f t="shared" si="3"/>
        <v>-1.0360386756516959E-2</v>
      </c>
      <c r="N63" s="196">
        <f>PPCL_NG!M63+PPCL_Spot!M63+GT_NG!M63+GT_Spot!M63+Bawana_NG!M63+Bawana_RLNG!M63+Bawana_Spot!M63</f>
        <v>165.54</v>
      </c>
      <c r="O63" s="196">
        <f>PPCL_NG!T63+PPCL_Spot!T63+GT_NG!T63+GT_Spot!T63+Bawana_NG!T63+Bawana_RLNG!T63+Bawana_Spot!T63</f>
        <v>165.58990917081746</v>
      </c>
      <c r="P63" s="197">
        <f t="shared" si="4"/>
        <v>-4.9909170817471704E-2</v>
      </c>
      <c r="Q63" s="197">
        <f t="shared" si="5"/>
        <v>-0.16999999999997328</v>
      </c>
    </row>
    <row r="64" spans="1:17">
      <c r="A64" s="33" t="s">
        <v>106</v>
      </c>
      <c r="B64" s="196">
        <f>PPCL_NG!I64+PPCL_Spot!I64+GT_NG!I64+GT_Spot!I64+Bawana_NG!I64+Bawana_RLNG!I64+Bawana_Spot!I64</f>
        <v>328.03000000000003</v>
      </c>
      <c r="C64" s="196">
        <f>PPCL_NG!P64+PPCL_Spot!P64+GT_NG!P64+GT_Spot!P64+Bawana_NG!P64+Bawana_RLNG!P64+Bawana_Spot!P64</f>
        <v>328.09988280105478</v>
      </c>
      <c r="D64" s="197">
        <f t="shared" si="0"/>
        <v>-6.9882801054745869E-2</v>
      </c>
      <c r="E64" s="196">
        <f>PPCL_NG!J64+PPCL_Spot!J64+GT_NG!J64+GT_Spot!J64+Bawana_NG!J64+Bawana_RLNG!J64+Bawana_Spot!J64</f>
        <v>135.19999999999999</v>
      </c>
      <c r="F64" s="196">
        <f>PPCL_NG!Q64+PPCL_Spot!Q64+GT_NG!Q64+GT_Spot!Q64+Bawana_NG!Q64+Bawana_RLNG!Q64+Bawana_Spot!Q64</f>
        <v>135.23984764137123</v>
      </c>
      <c r="G64" s="197">
        <f t="shared" si="1"/>
        <v>-3.9847641371238751E-2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112.53</v>
      </c>
      <c r="L64" s="196">
        <f>PPCL_NG!S64+PPCL_Spot!S64+GT_NG!S64+GT_Spot!S64+Bawana_NG!S64+Bawana_RLNG!S64+Bawana_Spot!S64</f>
        <v>112.54036038675652</v>
      </c>
      <c r="M64" s="197">
        <f t="shared" si="3"/>
        <v>-1.0360386756516959E-2</v>
      </c>
      <c r="N64" s="196">
        <f>PPCL_NG!M64+PPCL_Spot!M64+GT_NG!M64+GT_Spot!M64+Bawana_NG!M64+Bawana_RLNG!M64+Bawana_Spot!M64</f>
        <v>165.54</v>
      </c>
      <c r="O64" s="196">
        <f>PPCL_NG!T64+PPCL_Spot!T64+GT_NG!T64+GT_Spot!T64+Bawana_NG!T64+Bawana_RLNG!T64+Bawana_Spot!T64</f>
        <v>165.58990917081746</v>
      </c>
      <c r="P64" s="197">
        <f t="shared" si="4"/>
        <v>-4.9909170817471704E-2</v>
      </c>
      <c r="Q64" s="197">
        <f t="shared" si="5"/>
        <v>-0.16999999999997328</v>
      </c>
    </row>
    <row r="65" spans="1:17">
      <c r="A65" s="33" t="s">
        <v>107</v>
      </c>
      <c r="B65" s="196">
        <f>PPCL_NG!I65+PPCL_Spot!I65+GT_NG!I65+GT_Spot!I65+Bawana_NG!I65+Bawana_RLNG!I65+Bawana_Spot!I65</f>
        <v>325.38</v>
      </c>
      <c r="C65" s="196">
        <f>PPCL_NG!P65+PPCL_Spot!P65+GT_NG!P65+GT_Spot!P65+Bawana_NG!P65+Bawana_RLNG!P65+Bawana_Spot!P65</f>
        <v>325.44530101570012</v>
      </c>
      <c r="D65" s="197">
        <f t="shared" si="0"/>
        <v>-6.5301015700129028E-2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135.23784771081327</v>
      </c>
      <c r="G65" s="197">
        <f t="shared" si="1"/>
        <v>-3.784771081328131E-2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23.489797229262869</v>
      </c>
      <c r="J65" s="197">
        <f t="shared" si="2"/>
        <v>2.0277073712904325E-4</v>
      </c>
      <c r="K65" s="196">
        <f>PPCL_NG!L65+PPCL_Spot!L65+GT_NG!L65+GT_Spot!L65+Bawana_NG!L65+Bawana_RLNG!L65+Bawana_Spot!L65</f>
        <v>112.53</v>
      </c>
      <c r="L65" s="196">
        <f>PPCL_NG!S65+PPCL_Spot!S65+GT_NG!S65+GT_Spot!S65+Bawana_NG!S65+Bawana_RLNG!S65+Bawana_Spot!S65</f>
        <v>112.539561803374</v>
      </c>
      <c r="M65" s="197">
        <f t="shared" si="3"/>
        <v>-9.5618033739981456E-3</v>
      </c>
      <c r="N65" s="196">
        <f>PPCL_NG!M65+PPCL_Spot!M65+GT_NG!M65+GT_Spot!M65+Bawana_NG!M65+Bawana_RLNG!M65+Bawana_Spot!M65</f>
        <v>165.54</v>
      </c>
      <c r="O65" s="196">
        <f>PPCL_NG!T65+PPCL_Spot!T65+GT_NG!T65+GT_Spot!T65+Bawana_NG!T65+Bawana_RLNG!T65+Bawana_Spot!T65</f>
        <v>165.58749224084977</v>
      </c>
      <c r="P65" s="197">
        <f t="shared" si="4"/>
        <v>-4.7492240849777545E-2</v>
      </c>
      <c r="Q65" s="197">
        <f t="shared" si="5"/>
        <v>-0.16000000000005699</v>
      </c>
    </row>
    <row r="66" spans="1:17">
      <c r="A66" s="33" t="s">
        <v>108</v>
      </c>
      <c r="B66" s="196">
        <f>PPCL_NG!I66+PPCL_Spot!I66+GT_NG!I66+GT_Spot!I66+Bawana_NG!I66+Bawana_RLNG!I66+Bawana_Spot!I66</f>
        <v>325.38</v>
      </c>
      <c r="C66" s="196">
        <f>PPCL_NG!P66+PPCL_Spot!P66+GT_NG!P66+GT_Spot!P66+Bawana_NG!P66+Bawana_RLNG!P66+Bawana_Spot!P66</f>
        <v>325.44530101570012</v>
      </c>
      <c r="D66" s="197">
        <f t="shared" si="0"/>
        <v>-6.5301015700129028E-2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135.23784771081327</v>
      </c>
      <c r="G66" s="197">
        <f t="shared" si="1"/>
        <v>-3.784771081328131E-2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23.489797229262869</v>
      </c>
      <c r="J66" s="197">
        <f t="shared" si="2"/>
        <v>2.0277073712904325E-4</v>
      </c>
      <c r="K66" s="196">
        <f>PPCL_NG!L66+PPCL_Spot!L66+GT_NG!L66+GT_Spot!L66+Bawana_NG!L66+Bawana_RLNG!L66+Bawana_Spot!L66</f>
        <v>112.53</v>
      </c>
      <c r="L66" s="196">
        <f>PPCL_NG!S66+PPCL_Spot!S66+GT_NG!S66+GT_Spot!S66+Bawana_NG!S66+Bawana_RLNG!S66+Bawana_Spot!S66</f>
        <v>112.539561803374</v>
      </c>
      <c r="M66" s="197">
        <f t="shared" si="3"/>
        <v>-9.5618033739981456E-3</v>
      </c>
      <c r="N66" s="196">
        <f>PPCL_NG!M66+PPCL_Spot!M66+GT_NG!M66+GT_Spot!M66+Bawana_NG!M66+Bawana_RLNG!M66+Bawana_Spot!M66</f>
        <v>165.54</v>
      </c>
      <c r="O66" s="196">
        <f>PPCL_NG!T66+PPCL_Spot!T66+GT_NG!T66+GT_Spot!T66+Bawana_NG!T66+Bawana_RLNG!T66+Bawana_Spot!T66</f>
        <v>165.58749224084977</v>
      </c>
      <c r="P66" s="197">
        <f t="shared" si="4"/>
        <v>-4.7492240849777545E-2</v>
      </c>
      <c r="Q66" s="197">
        <f t="shared" si="5"/>
        <v>-0.16000000000005699</v>
      </c>
    </row>
    <row r="67" spans="1:17">
      <c r="A67" s="33" t="s">
        <v>109</v>
      </c>
      <c r="B67" s="196">
        <f>PPCL_NG!I67+PPCL_Spot!I67+GT_NG!I67+GT_Spot!I67+Bawana_NG!I67+Bawana_RLNG!I67+Bawana_Spot!I67</f>
        <v>325.38</v>
      </c>
      <c r="C67" s="196">
        <f>PPCL_NG!P67+PPCL_Spot!P67+GT_NG!P67+GT_Spot!P67+Bawana_NG!P67+Bawana_RLNG!P67+Bawana_Spot!P67</f>
        <v>325.44530101570012</v>
      </c>
      <c r="D67" s="197">
        <f t="shared" ref="D67:D99" si="6">B67-C67</f>
        <v>-6.5301015700129028E-2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135.23784771081327</v>
      </c>
      <c r="G67" s="197">
        <f t="shared" ref="G67:G99" si="7">E67-F67</f>
        <v>-3.784771081328131E-2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23.489797229262869</v>
      </c>
      <c r="J67" s="197">
        <f t="shared" ref="J67:J99" si="8">H67-I67</f>
        <v>2.0277073712904325E-4</v>
      </c>
      <c r="K67" s="196">
        <f>PPCL_NG!L67+PPCL_Spot!L67+GT_NG!L67+GT_Spot!L67+Bawana_NG!L67+Bawana_RLNG!L67+Bawana_Spot!L67</f>
        <v>112.53</v>
      </c>
      <c r="L67" s="196">
        <f>PPCL_NG!S67+PPCL_Spot!S67+GT_NG!S67+GT_Spot!S67+Bawana_NG!S67+Bawana_RLNG!S67+Bawana_Spot!S67</f>
        <v>112.539561803374</v>
      </c>
      <c r="M67" s="197">
        <f t="shared" ref="M67:M99" si="9">K67-L67</f>
        <v>-9.5618033739981456E-3</v>
      </c>
      <c r="N67" s="196">
        <f>PPCL_NG!M67+PPCL_Spot!M67+GT_NG!M67+GT_Spot!M67+Bawana_NG!M67+Bawana_RLNG!M67+Bawana_Spot!M67</f>
        <v>165.54</v>
      </c>
      <c r="O67" s="196">
        <f>PPCL_NG!T67+PPCL_Spot!T67+GT_NG!T67+GT_Spot!T67+Bawana_NG!T67+Bawana_RLNG!T67+Bawana_Spot!T67</f>
        <v>165.58749224084977</v>
      </c>
      <c r="P67" s="197">
        <f t="shared" ref="P67:P99" si="10">N67-O67</f>
        <v>-4.7492240849777545E-2</v>
      </c>
      <c r="Q67" s="197">
        <f t="shared" si="5"/>
        <v>-0.16000000000005699</v>
      </c>
    </row>
    <row r="68" spans="1:17">
      <c r="A68" s="33" t="s">
        <v>110</v>
      </c>
      <c r="B68" s="196">
        <f>PPCL_NG!I68+PPCL_Spot!I68+GT_NG!I68+GT_Spot!I68+Bawana_NG!I68+Bawana_RLNG!I68+Bawana_Spot!I68</f>
        <v>325.38</v>
      </c>
      <c r="C68" s="196">
        <f>PPCL_NG!P68+PPCL_Spot!P68+GT_NG!P68+GT_Spot!P68+Bawana_NG!P68+Bawana_RLNG!P68+Bawana_Spot!P68</f>
        <v>325.44530101570012</v>
      </c>
      <c r="D68" s="197">
        <f t="shared" si="6"/>
        <v>-6.5301015700129028E-2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135.23784771081327</v>
      </c>
      <c r="G68" s="197">
        <f t="shared" si="7"/>
        <v>-3.784771081328131E-2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23.489797229262869</v>
      </c>
      <c r="J68" s="197">
        <f t="shared" si="8"/>
        <v>2.0277073712904325E-4</v>
      </c>
      <c r="K68" s="196">
        <f>PPCL_NG!L68+PPCL_Spot!L68+GT_NG!L68+GT_Spot!L68+Bawana_NG!L68+Bawana_RLNG!L68+Bawana_Spot!L68</f>
        <v>112.53</v>
      </c>
      <c r="L68" s="196">
        <f>PPCL_NG!S68+PPCL_Spot!S68+GT_NG!S68+GT_Spot!S68+Bawana_NG!S68+Bawana_RLNG!S68+Bawana_Spot!S68</f>
        <v>112.539561803374</v>
      </c>
      <c r="M68" s="197">
        <f t="shared" si="9"/>
        <v>-9.5618033739981456E-3</v>
      </c>
      <c r="N68" s="196">
        <f>PPCL_NG!M68+PPCL_Spot!M68+GT_NG!M68+GT_Spot!M68+Bawana_NG!M68+Bawana_RLNG!M68+Bawana_Spot!M68</f>
        <v>165.54</v>
      </c>
      <c r="O68" s="196">
        <f>PPCL_NG!T68+PPCL_Spot!T68+GT_NG!T68+GT_Spot!T68+Bawana_NG!T68+Bawana_RLNG!T68+Bawana_Spot!T68</f>
        <v>165.58749224084977</v>
      </c>
      <c r="P68" s="197">
        <f t="shared" si="10"/>
        <v>-4.7492240849777545E-2</v>
      </c>
      <c r="Q68" s="197">
        <f t="shared" ref="Q68:Q99" si="11">D68+G68+J68+M68+P68</f>
        <v>-0.16000000000005699</v>
      </c>
    </row>
    <row r="69" spans="1:17">
      <c r="A69" s="33" t="s">
        <v>111</v>
      </c>
      <c r="B69" s="196">
        <f>PPCL_NG!I69+PPCL_Spot!I69+GT_NG!I69+GT_Spot!I69+Bawana_NG!I69+Bawana_RLNG!I69+Bawana_Spot!I69</f>
        <v>325.38</v>
      </c>
      <c r="C69" s="196">
        <f>PPCL_NG!P69+PPCL_Spot!P69+GT_NG!P69+GT_Spot!P69+Bawana_NG!P69+Bawana_RLNG!P69+Bawana_Spot!P69</f>
        <v>325.44530101570012</v>
      </c>
      <c r="D69" s="197">
        <f t="shared" si="6"/>
        <v>-6.5301015700129028E-2</v>
      </c>
      <c r="E69" s="196">
        <f>PPCL_NG!J69+PPCL_Spot!J69+GT_NG!J69+GT_Spot!J69+Bawana_NG!J69+Bawana_RLNG!J69+Bawana_Spot!J69</f>
        <v>135.19999999999999</v>
      </c>
      <c r="F69" s="196">
        <f>PPCL_NG!Q69+PPCL_Spot!Q69+GT_NG!Q69+GT_Spot!Q69+Bawana_NG!Q69+Bawana_RLNG!Q69+Bawana_Spot!Q69</f>
        <v>135.23784771081327</v>
      </c>
      <c r="G69" s="197">
        <f t="shared" si="7"/>
        <v>-3.784771081328131E-2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23.489797229262869</v>
      </c>
      <c r="J69" s="197">
        <f t="shared" si="8"/>
        <v>2.0277073712904325E-4</v>
      </c>
      <c r="K69" s="196">
        <f>PPCL_NG!L69+PPCL_Spot!L69+GT_NG!L69+GT_Spot!L69+Bawana_NG!L69+Bawana_RLNG!L69+Bawana_Spot!L69</f>
        <v>112.53</v>
      </c>
      <c r="L69" s="196">
        <f>PPCL_NG!S69+PPCL_Spot!S69+GT_NG!S69+GT_Spot!S69+Bawana_NG!S69+Bawana_RLNG!S69+Bawana_Spot!S69</f>
        <v>112.539561803374</v>
      </c>
      <c r="M69" s="197">
        <f t="shared" si="9"/>
        <v>-9.5618033739981456E-3</v>
      </c>
      <c r="N69" s="196">
        <f>PPCL_NG!M69+PPCL_Spot!M69+GT_NG!M69+GT_Spot!M69+Bawana_NG!M69+Bawana_RLNG!M69+Bawana_Spot!M69</f>
        <v>165.54</v>
      </c>
      <c r="O69" s="196">
        <f>PPCL_NG!T69+PPCL_Spot!T69+GT_NG!T69+GT_Spot!T69+Bawana_NG!T69+Bawana_RLNG!T69+Bawana_Spot!T69</f>
        <v>165.58749224084977</v>
      </c>
      <c r="P69" s="197">
        <f t="shared" si="10"/>
        <v>-4.7492240849777545E-2</v>
      </c>
      <c r="Q69" s="197">
        <f t="shared" si="11"/>
        <v>-0.16000000000005699</v>
      </c>
    </row>
    <row r="70" spans="1:17">
      <c r="A70" s="33" t="s">
        <v>112</v>
      </c>
      <c r="B70" s="196">
        <f>PPCL_NG!I70+PPCL_Spot!I70+GT_NG!I70+GT_Spot!I70+Bawana_NG!I70+Bawana_RLNG!I70+Bawana_Spot!I70</f>
        <v>325.38</v>
      </c>
      <c r="C70" s="196">
        <f>PPCL_NG!P70+PPCL_Spot!P70+GT_NG!P70+GT_Spot!P70+Bawana_NG!P70+Bawana_RLNG!P70+Bawana_Spot!P70</f>
        <v>325.44530101570012</v>
      </c>
      <c r="D70" s="197">
        <f t="shared" si="6"/>
        <v>-6.5301015700129028E-2</v>
      </c>
      <c r="E70" s="196">
        <f>PPCL_NG!J70+PPCL_Spot!J70+GT_NG!J70+GT_Spot!J70+Bawana_NG!J70+Bawana_RLNG!J70+Bawana_Spot!J70</f>
        <v>135.19999999999999</v>
      </c>
      <c r="F70" s="196">
        <f>PPCL_NG!Q70+PPCL_Spot!Q70+GT_NG!Q70+GT_Spot!Q70+Bawana_NG!Q70+Bawana_RLNG!Q70+Bawana_Spot!Q70</f>
        <v>135.23784771081327</v>
      </c>
      <c r="G70" s="197">
        <f t="shared" si="7"/>
        <v>-3.784771081328131E-2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23.489797229262869</v>
      </c>
      <c r="J70" s="197">
        <f t="shared" si="8"/>
        <v>2.0277073712904325E-4</v>
      </c>
      <c r="K70" s="196">
        <f>PPCL_NG!L70+PPCL_Spot!L70+GT_NG!L70+GT_Spot!L70+Bawana_NG!L70+Bawana_RLNG!L70+Bawana_Spot!L70</f>
        <v>112.53</v>
      </c>
      <c r="L70" s="196">
        <f>PPCL_NG!S70+PPCL_Spot!S70+GT_NG!S70+GT_Spot!S70+Bawana_NG!S70+Bawana_RLNG!S70+Bawana_Spot!S70</f>
        <v>112.539561803374</v>
      </c>
      <c r="M70" s="197">
        <f t="shared" si="9"/>
        <v>-9.5618033739981456E-3</v>
      </c>
      <c r="N70" s="196">
        <f>PPCL_NG!M70+PPCL_Spot!M70+GT_NG!M70+GT_Spot!M70+Bawana_NG!M70+Bawana_RLNG!M70+Bawana_Spot!M70</f>
        <v>165.54</v>
      </c>
      <c r="O70" s="196">
        <f>PPCL_NG!T70+PPCL_Spot!T70+GT_NG!T70+GT_Spot!T70+Bawana_NG!T70+Bawana_RLNG!T70+Bawana_Spot!T70</f>
        <v>165.58749224084977</v>
      </c>
      <c r="P70" s="197">
        <f t="shared" si="10"/>
        <v>-4.7492240849777545E-2</v>
      </c>
      <c r="Q70" s="197">
        <f t="shared" si="11"/>
        <v>-0.16000000000005699</v>
      </c>
    </row>
    <row r="71" spans="1:17">
      <c r="A71" s="33" t="s">
        <v>113</v>
      </c>
      <c r="B71" s="196">
        <f>PPCL_NG!I71+PPCL_Spot!I71+GT_NG!I71+GT_Spot!I71+Bawana_NG!I71+Bawana_RLNG!I71+Bawana_Spot!I71</f>
        <v>325.38</v>
      </c>
      <c r="C71" s="196">
        <f>PPCL_NG!P71+PPCL_Spot!P71+GT_NG!P71+GT_Spot!P71+Bawana_NG!P71+Bawana_RLNG!P71+Bawana_Spot!P71</f>
        <v>325.44530101570012</v>
      </c>
      <c r="D71" s="197">
        <f t="shared" si="6"/>
        <v>-6.5301015700129028E-2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135.23784771081327</v>
      </c>
      <c r="G71" s="197">
        <f t="shared" si="7"/>
        <v>-3.784771081328131E-2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23.489797229262869</v>
      </c>
      <c r="J71" s="197">
        <f t="shared" si="8"/>
        <v>2.0277073712904325E-4</v>
      </c>
      <c r="K71" s="196">
        <f>PPCL_NG!L71+PPCL_Spot!L71+GT_NG!L71+GT_Spot!L71+Bawana_NG!L71+Bawana_RLNG!L71+Bawana_Spot!L71</f>
        <v>112.53</v>
      </c>
      <c r="L71" s="196">
        <f>PPCL_NG!S71+PPCL_Spot!S71+GT_NG!S71+GT_Spot!S71+Bawana_NG!S71+Bawana_RLNG!S71+Bawana_Spot!S71</f>
        <v>112.539561803374</v>
      </c>
      <c r="M71" s="197">
        <f t="shared" si="9"/>
        <v>-9.5618033739981456E-3</v>
      </c>
      <c r="N71" s="196">
        <f>PPCL_NG!M71+PPCL_Spot!M71+GT_NG!M71+GT_Spot!M71+Bawana_NG!M71+Bawana_RLNG!M71+Bawana_Spot!M71</f>
        <v>165.54</v>
      </c>
      <c r="O71" s="196">
        <f>PPCL_NG!T71+PPCL_Spot!T71+GT_NG!T71+GT_Spot!T71+Bawana_NG!T71+Bawana_RLNG!T71+Bawana_Spot!T71</f>
        <v>165.58749224084977</v>
      </c>
      <c r="P71" s="197">
        <f t="shared" si="10"/>
        <v>-4.7492240849777545E-2</v>
      </c>
      <c r="Q71" s="197">
        <f t="shared" si="11"/>
        <v>-0.16000000000005699</v>
      </c>
    </row>
    <row r="72" spans="1:17">
      <c r="A72" s="33" t="s">
        <v>114</v>
      </c>
      <c r="B72" s="196">
        <f>PPCL_NG!I72+PPCL_Spot!I72+GT_NG!I72+GT_Spot!I72+Bawana_NG!I72+Bawana_RLNG!I72+Bawana_Spot!I72</f>
        <v>325.38</v>
      </c>
      <c r="C72" s="196">
        <f>PPCL_NG!P72+PPCL_Spot!P72+GT_NG!P72+GT_Spot!P72+Bawana_NG!P72+Bawana_RLNG!P72+Bawana_Spot!P72</f>
        <v>325.44530101570012</v>
      </c>
      <c r="D72" s="197">
        <f t="shared" si="6"/>
        <v>-6.5301015700129028E-2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135.23784771081327</v>
      </c>
      <c r="G72" s="197">
        <f t="shared" si="7"/>
        <v>-3.784771081328131E-2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23.489797229262869</v>
      </c>
      <c r="J72" s="197">
        <f t="shared" si="8"/>
        <v>2.0277073712904325E-4</v>
      </c>
      <c r="K72" s="196">
        <f>PPCL_NG!L72+PPCL_Spot!L72+GT_NG!L72+GT_Spot!L72+Bawana_NG!L72+Bawana_RLNG!L72+Bawana_Spot!L72</f>
        <v>112.53</v>
      </c>
      <c r="L72" s="196">
        <f>PPCL_NG!S72+PPCL_Spot!S72+GT_NG!S72+GT_Spot!S72+Bawana_NG!S72+Bawana_RLNG!S72+Bawana_Spot!S72</f>
        <v>112.539561803374</v>
      </c>
      <c r="M72" s="197">
        <f t="shared" si="9"/>
        <v>-9.5618033739981456E-3</v>
      </c>
      <c r="N72" s="196">
        <f>PPCL_NG!M72+PPCL_Spot!M72+GT_NG!M72+GT_Spot!M72+Bawana_NG!M72+Bawana_RLNG!M72+Bawana_Spot!M72</f>
        <v>165.54</v>
      </c>
      <c r="O72" s="196">
        <f>PPCL_NG!T72+PPCL_Spot!T72+GT_NG!T72+GT_Spot!T72+Bawana_NG!T72+Bawana_RLNG!T72+Bawana_Spot!T72</f>
        <v>165.58749224084977</v>
      </c>
      <c r="P72" s="197">
        <f t="shared" si="10"/>
        <v>-4.7492240849777545E-2</v>
      </c>
      <c r="Q72" s="197">
        <f t="shared" si="11"/>
        <v>-0.16000000000005699</v>
      </c>
    </row>
    <row r="73" spans="1:17">
      <c r="A73" s="33" t="s">
        <v>115</v>
      </c>
      <c r="B73" s="196">
        <f>PPCL_NG!I73+PPCL_Spot!I73+GT_NG!I73+GT_Spot!I73+Bawana_NG!I73+Bawana_RLNG!I73+Bawana_Spot!I73</f>
        <v>325.38</v>
      </c>
      <c r="C73" s="196">
        <f>PPCL_NG!P73+PPCL_Spot!P73+GT_NG!P73+GT_Spot!P73+Bawana_NG!P73+Bawana_RLNG!P73+Bawana_Spot!P73</f>
        <v>325.44530101570012</v>
      </c>
      <c r="D73" s="197">
        <f t="shared" si="6"/>
        <v>-6.5301015700129028E-2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135.23784771081327</v>
      </c>
      <c r="G73" s="197">
        <f t="shared" si="7"/>
        <v>-3.784771081328131E-2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23.489797229262869</v>
      </c>
      <c r="J73" s="197">
        <f t="shared" si="8"/>
        <v>2.0277073712904325E-4</v>
      </c>
      <c r="K73" s="196">
        <f>PPCL_NG!L73+PPCL_Spot!L73+GT_NG!L73+GT_Spot!L73+Bawana_NG!L73+Bawana_RLNG!L73+Bawana_Spot!L73</f>
        <v>112.53</v>
      </c>
      <c r="L73" s="196">
        <f>PPCL_NG!S73+PPCL_Spot!S73+GT_NG!S73+GT_Spot!S73+Bawana_NG!S73+Bawana_RLNG!S73+Bawana_Spot!S73</f>
        <v>112.539561803374</v>
      </c>
      <c r="M73" s="197">
        <f t="shared" si="9"/>
        <v>-9.5618033739981456E-3</v>
      </c>
      <c r="N73" s="196">
        <f>PPCL_NG!M73+PPCL_Spot!M73+GT_NG!M73+GT_Spot!M73+Bawana_NG!M73+Bawana_RLNG!M73+Bawana_Spot!M73</f>
        <v>165.54</v>
      </c>
      <c r="O73" s="196">
        <f>PPCL_NG!T73+PPCL_Spot!T73+GT_NG!T73+GT_Spot!T73+Bawana_NG!T73+Bawana_RLNG!T73+Bawana_Spot!T73</f>
        <v>165.58749224084977</v>
      </c>
      <c r="P73" s="197">
        <f t="shared" si="10"/>
        <v>-4.7492240849777545E-2</v>
      </c>
      <c r="Q73" s="197">
        <f t="shared" si="11"/>
        <v>-0.16000000000005699</v>
      </c>
    </row>
    <row r="74" spans="1:17">
      <c r="A74" s="33" t="s">
        <v>116</v>
      </c>
      <c r="B74" s="196">
        <f>PPCL_NG!I74+PPCL_Spot!I74+GT_NG!I74+GT_Spot!I74+Bawana_NG!I74+Bawana_RLNG!I74+Bawana_Spot!I74</f>
        <v>325.38</v>
      </c>
      <c r="C74" s="196">
        <f>PPCL_NG!P74+PPCL_Spot!P74+GT_NG!P74+GT_Spot!P74+Bawana_NG!P74+Bawana_RLNG!P74+Bawana_Spot!P74</f>
        <v>325.44530101570012</v>
      </c>
      <c r="D74" s="197">
        <f t="shared" si="6"/>
        <v>-6.5301015700129028E-2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135.23784771081327</v>
      </c>
      <c r="G74" s="197">
        <f t="shared" si="7"/>
        <v>-3.784771081328131E-2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23.489797229262869</v>
      </c>
      <c r="J74" s="197">
        <f t="shared" si="8"/>
        <v>2.0277073712904325E-4</v>
      </c>
      <c r="K74" s="196">
        <f>PPCL_NG!L74+PPCL_Spot!L74+GT_NG!L74+GT_Spot!L74+Bawana_NG!L74+Bawana_RLNG!L74+Bawana_Spot!L74</f>
        <v>112.53</v>
      </c>
      <c r="L74" s="196">
        <f>PPCL_NG!S74+PPCL_Spot!S74+GT_NG!S74+GT_Spot!S74+Bawana_NG!S74+Bawana_RLNG!S74+Bawana_Spot!S74</f>
        <v>112.539561803374</v>
      </c>
      <c r="M74" s="197">
        <f t="shared" si="9"/>
        <v>-9.5618033739981456E-3</v>
      </c>
      <c r="N74" s="196">
        <f>PPCL_NG!M74+PPCL_Spot!M74+GT_NG!M74+GT_Spot!M74+Bawana_NG!M74+Bawana_RLNG!M74+Bawana_Spot!M74</f>
        <v>165.54</v>
      </c>
      <c r="O74" s="196">
        <f>PPCL_NG!T74+PPCL_Spot!T74+GT_NG!T74+GT_Spot!T74+Bawana_NG!T74+Bawana_RLNG!T74+Bawana_Spot!T74</f>
        <v>165.58749224084977</v>
      </c>
      <c r="P74" s="197">
        <f t="shared" si="10"/>
        <v>-4.7492240849777545E-2</v>
      </c>
      <c r="Q74" s="197">
        <f t="shared" si="11"/>
        <v>-0.16000000000005699</v>
      </c>
    </row>
    <row r="75" spans="1:17">
      <c r="A75" s="33" t="s">
        <v>117</v>
      </c>
      <c r="B75" s="196">
        <f>PPCL_NG!I75+PPCL_Spot!I75+GT_NG!I75+GT_Spot!I75+Bawana_NG!I75+Bawana_RLNG!I75+Bawana_Spot!I75</f>
        <v>328.03000000000003</v>
      </c>
      <c r="C75" s="196">
        <f>PPCL_NG!P75+PPCL_Spot!P75+GT_NG!P75+GT_Spot!P75+Bawana_NG!P75+Bawana_RLNG!P75+Bawana_Spot!P75</f>
        <v>328.21836434964968</v>
      </c>
      <c r="D75" s="197">
        <f t="shared" si="6"/>
        <v>-0.1883643496496461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122.70854865274637</v>
      </c>
      <c r="G75" s="197">
        <f t="shared" si="7"/>
        <v>-0.10854865274637859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23.489789973387037</v>
      </c>
      <c r="J75" s="197">
        <f t="shared" si="8"/>
        <v>2.100266129616557E-4</v>
      </c>
      <c r="K75" s="196">
        <f>PPCL_NG!L75+PPCL_Spot!L75+GT_NG!L75+GT_Spot!L75+Bawana_NG!L75+Bawana_RLNG!L75+Bawana_Spot!L75</f>
        <v>112.53</v>
      </c>
      <c r="L75" s="196">
        <f>PPCL_NG!S75+PPCL_Spot!S75+GT_NG!S75+GT_Spot!S75+Bawana_NG!S75+Bawana_RLNG!S75+Bawana_Spot!S75</f>
        <v>112.55781626260335</v>
      </c>
      <c r="M75" s="197">
        <f t="shared" si="9"/>
        <v>-2.7816262603352016E-2</v>
      </c>
      <c r="N75" s="196">
        <f>PPCL_NG!M75+PPCL_Spot!M75+GT_NG!M75+GT_Spot!M75+Bawana_NG!M75+Bawana_RLNG!M75+Bawana_Spot!M75</f>
        <v>165.54</v>
      </c>
      <c r="O75" s="196">
        <f>PPCL_NG!T75+PPCL_Spot!T75+GT_NG!T75+GT_Spot!T75+Bawana_NG!T75+Bawana_RLNG!T75+Bawana_Spot!T75</f>
        <v>165.67548076161358</v>
      </c>
      <c r="P75" s="197">
        <f t="shared" si="10"/>
        <v>-0.1354807616135929</v>
      </c>
      <c r="Q75" s="197">
        <f t="shared" si="11"/>
        <v>-0.46000000000000796</v>
      </c>
    </row>
    <row r="76" spans="1:17">
      <c r="A76" s="33" t="s">
        <v>118</v>
      </c>
      <c r="B76" s="196">
        <f>PPCL_NG!I76+PPCL_Spot!I76+GT_NG!I76+GT_Spot!I76+Bawana_NG!I76+Bawana_RLNG!I76+Bawana_Spot!I76</f>
        <v>328.03000000000003</v>
      </c>
      <c r="C76" s="196">
        <f>PPCL_NG!P76+PPCL_Spot!P76+GT_NG!P76+GT_Spot!P76+Bawana_NG!P76+Bawana_RLNG!P76+Bawana_Spot!P76</f>
        <v>328.21836434964968</v>
      </c>
      <c r="D76" s="197">
        <f t="shared" si="6"/>
        <v>-0.1883643496496461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122.70854865274637</v>
      </c>
      <c r="G76" s="197">
        <f t="shared" si="7"/>
        <v>-0.10854865274637859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23.489789973387037</v>
      </c>
      <c r="J76" s="197">
        <f t="shared" si="8"/>
        <v>2.100266129616557E-4</v>
      </c>
      <c r="K76" s="196">
        <f>PPCL_NG!L76+PPCL_Spot!L76+GT_NG!L76+GT_Spot!L76+Bawana_NG!L76+Bawana_RLNG!L76+Bawana_Spot!L76</f>
        <v>112.53</v>
      </c>
      <c r="L76" s="196">
        <f>PPCL_NG!S76+PPCL_Spot!S76+GT_NG!S76+GT_Spot!S76+Bawana_NG!S76+Bawana_RLNG!S76+Bawana_Spot!S76</f>
        <v>112.55781626260335</v>
      </c>
      <c r="M76" s="197">
        <f t="shared" si="9"/>
        <v>-2.7816262603352016E-2</v>
      </c>
      <c r="N76" s="196">
        <f>PPCL_NG!M76+PPCL_Spot!M76+GT_NG!M76+GT_Spot!M76+Bawana_NG!M76+Bawana_RLNG!M76+Bawana_Spot!M76</f>
        <v>165.54</v>
      </c>
      <c r="O76" s="196">
        <f>PPCL_NG!T76+PPCL_Spot!T76+GT_NG!T76+GT_Spot!T76+Bawana_NG!T76+Bawana_RLNG!T76+Bawana_Spot!T76</f>
        <v>165.67548076161358</v>
      </c>
      <c r="P76" s="197">
        <f t="shared" si="10"/>
        <v>-0.1354807616135929</v>
      </c>
      <c r="Q76" s="197">
        <f t="shared" si="11"/>
        <v>-0.46000000000000796</v>
      </c>
    </row>
    <row r="77" spans="1:17">
      <c r="A77" s="33" t="s">
        <v>119</v>
      </c>
      <c r="B77" s="196">
        <f>PPCL_NG!I77+PPCL_Spot!I77+GT_NG!I77+GT_Spot!I77+Bawana_NG!I77+Bawana_RLNG!I77+Bawana_Spot!I77</f>
        <v>328.03000000000003</v>
      </c>
      <c r="C77" s="196">
        <f>PPCL_NG!P77+PPCL_Spot!P77+GT_NG!P77+GT_Spot!P77+Bawana_NG!P77+Bawana_RLNG!P77+Bawana_Spot!P77</f>
        <v>328.21836434964968</v>
      </c>
      <c r="D77" s="197">
        <f t="shared" si="6"/>
        <v>-0.1883643496496461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122.70854865274637</v>
      </c>
      <c r="G77" s="197">
        <f t="shared" si="7"/>
        <v>-0.10854865274637859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23.489789973387037</v>
      </c>
      <c r="J77" s="197">
        <f t="shared" si="8"/>
        <v>2.100266129616557E-4</v>
      </c>
      <c r="K77" s="196">
        <f>PPCL_NG!L77+PPCL_Spot!L77+GT_NG!L77+GT_Spot!L77+Bawana_NG!L77+Bawana_RLNG!L77+Bawana_Spot!L77</f>
        <v>112.53</v>
      </c>
      <c r="L77" s="196">
        <f>PPCL_NG!S77+PPCL_Spot!S77+GT_NG!S77+GT_Spot!S77+Bawana_NG!S77+Bawana_RLNG!S77+Bawana_Spot!S77</f>
        <v>112.55781626260335</v>
      </c>
      <c r="M77" s="197">
        <f t="shared" si="9"/>
        <v>-2.7816262603352016E-2</v>
      </c>
      <c r="N77" s="196">
        <f>PPCL_NG!M77+PPCL_Spot!M77+GT_NG!M77+GT_Spot!M77+Bawana_NG!M77+Bawana_RLNG!M77+Bawana_Spot!M77</f>
        <v>165.54</v>
      </c>
      <c r="O77" s="196">
        <f>PPCL_NG!T77+PPCL_Spot!T77+GT_NG!T77+GT_Spot!T77+Bawana_NG!T77+Bawana_RLNG!T77+Bawana_Spot!T77</f>
        <v>165.67548076161358</v>
      </c>
      <c r="P77" s="197">
        <f t="shared" si="10"/>
        <v>-0.1354807616135929</v>
      </c>
      <c r="Q77" s="197">
        <f t="shared" si="11"/>
        <v>-0.46000000000000796</v>
      </c>
    </row>
    <row r="78" spans="1:17">
      <c r="A78" s="33" t="s">
        <v>120</v>
      </c>
      <c r="B78" s="196">
        <f>PPCL_NG!I78+PPCL_Spot!I78+GT_NG!I78+GT_Spot!I78+Bawana_NG!I78+Bawana_RLNG!I78+Bawana_Spot!I78</f>
        <v>328.03000000000003</v>
      </c>
      <c r="C78" s="196">
        <f>PPCL_NG!P78+PPCL_Spot!P78+GT_NG!P78+GT_Spot!P78+Bawana_NG!P78+Bawana_RLNG!P78+Bawana_Spot!P78</f>
        <v>328.21836434964968</v>
      </c>
      <c r="D78" s="197">
        <f t="shared" si="6"/>
        <v>-0.1883643496496461</v>
      </c>
      <c r="E78" s="196">
        <f>PPCL_NG!J78+PPCL_Spot!J78+GT_NG!J78+GT_Spot!J78+Bawana_NG!J78+Bawana_RLNG!J78+Bawana_Spot!J78</f>
        <v>122.6</v>
      </c>
      <c r="F78" s="196">
        <f>PPCL_NG!Q78+PPCL_Spot!Q78+GT_NG!Q78+GT_Spot!Q78+Bawana_NG!Q78+Bawana_RLNG!Q78+Bawana_Spot!Q78</f>
        <v>122.70854865274637</v>
      </c>
      <c r="G78" s="197">
        <f t="shared" si="7"/>
        <v>-0.10854865274637859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23.489789973387037</v>
      </c>
      <c r="J78" s="197">
        <f t="shared" si="8"/>
        <v>2.100266129616557E-4</v>
      </c>
      <c r="K78" s="196">
        <f>PPCL_NG!L78+PPCL_Spot!L78+GT_NG!L78+GT_Spot!L78+Bawana_NG!L78+Bawana_RLNG!L78+Bawana_Spot!L78</f>
        <v>112.53</v>
      </c>
      <c r="L78" s="196">
        <f>PPCL_NG!S78+PPCL_Spot!S78+GT_NG!S78+GT_Spot!S78+Bawana_NG!S78+Bawana_RLNG!S78+Bawana_Spot!S78</f>
        <v>112.55781626260335</v>
      </c>
      <c r="M78" s="197">
        <f t="shared" si="9"/>
        <v>-2.7816262603352016E-2</v>
      </c>
      <c r="N78" s="196">
        <f>PPCL_NG!M78+PPCL_Spot!M78+GT_NG!M78+GT_Spot!M78+Bawana_NG!M78+Bawana_RLNG!M78+Bawana_Spot!M78</f>
        <v>165.54</v>
      </c>
      <c r="O78" s="196">
        <f>PPCL_NG!T78+PPCL_Spot!T78+GT_NG!T78+GT_Spot!T78+Bawana_NG!T78+Bawana_RLNG!T78+Bawana_Spot!T78</f>
        <v>165.67548076161358</v>
      </c>
      <c r="P78" s="197">
        <f t="shared" si="10"/>
        <v>-0.1354807616135929</v>
      </c>
      <c r="Q78" s="197">
        <f t="shared" si="11"/>
        <v>-0.46000000000000796</v>
      </c>
    </row>
    <row r="79" spans="1:17">
      <c r="A79" s="33" t="s">
        <v>121</v>
      </c>
      <c r="B79" s="196">
        <f>PPCL_NG!I79+PPCL_Spot!I79+GT_NG!I79+GT_Spot!I79+Bawana_NG!I79+Bawana_RLNG!I79+Bawana_Spot!I79</f>
        <v>328.03000000000003</v>
      </c>
      <c r="C79" s="196">
        <f>PPCL_NG!P79+PPCL_Spot!P79+GT_NG!P79+GT_Spot!P79+Bawana_NG!P79+Bawana_RLNG!P79+Bawana_Spot!P79</f>
        <v>328.21836434964968</v>
      </c>
      <c r="D79" s="197">
        <f t="shared" si="6"/>
        <v>-0.1883643496496461</v>
      </c>
      <c r="E79" s="196">
        <f>PPCL_NG!J79+PPCL_Spot!J79+GT_NG!J79+GT_Spot!J79+Bawana_NG!J79+Bawana_RLNG!J79+Bawana_Spot!J79</f>
        <v>122.6</v>
      </c>
      <c r="F79" s="196">
        <f>PPCL_NG!Q79+PPCL_Spot!Q79+GT_NG!Q79+GT_Spot!Q79+Bawana_NG!Q79+Bawana_RLNG!Q79+Bawana_Spot!Q79</f>
        <v>122.70854865274637</v>
      </c>
      <c r="G79" s="197">
        <f t="shared" si="7"/>
        <v>-0.10854865274637859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23.489789973387037</v>
      </c>
      <c r="J79" s="197">
        <f t="shared" si="8"/>
        <v>2.100266129616557E-4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112.55781626260335</v>
      </c>
      <c r="M79" s="197">
        <f t="shared" si="9"/>
        <v>-2.7816262603352016E-2</v>
      </c>
      <c r="N79" s="196">
        <f>PPCL_NG!M79+PPCL_Spot!M79+GT_NG!M79+GT_Spot!M79+Bawana_NG!M79+Bawana_RLNG!M79+Bawana_Spot!M79</f>
        <v>165.54</v>
      </c>
      <c r="O79" s="196">
        <f>PPCL_NG!T79+PPCL_Spot!T79+GT_NG!T79+GT_Spot!T79+Bawana_NG!T79+Bawana_RLNG!T79+Bawana_Spot!T79</f>
        <v>165.67548076161358</v>
      </c>
      <c r="P79" s="197">
        <f t="shared" si="10"/>
        <v>-0.1354807616135929</v>
      </c>
      <c r="Q79" s="197">
        <f t="shared" si="11"/>
        <v>-0.46000000000000796</v>
      </c>
    </row>
    <row r="80" spans="1:17">
      <c r="A80" s="33" t="s">
        <v>122</v>
      </c>
      <c r="B80" s="196">
        <f>PPCL_NG!I80+PPCL_Spot!I80+GT_NG!I80+GT_Spot!I80+Bawana_NG!I80+Bawana_RLNG!I80+Bawana_Spot!I80</f>
        <v>328.03000000000003</v>
      </c>
      <c r="C80" s="196">
        <f>PPCL_NG!P80+PPCL_Spot!P80+GT_NG!P80+GT_Spot!P80+Bawana_NG!P80+Bawana_RLNG!P80+Bawana_Spot!P80</f>
        <v>328.21836434964968</v>
      </c>
      <c r="D80" s="197">
        <f t="shared" si="6"/>
        <v>-0.1883643496496461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122.70854865274637</v>
      </c>
      <c r="G80" s="197">
        <f t="shared" si="7"/>
        <v>-0.10854865274637859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112.55781626260335</v>
      </c>
      <c r="M80" s="197">
        <f t="shared" si="9"/>
        <v>-2.7816262603352016E-2</v>
      </c>
      <c r="N80" s="196">
        <f>PPCL_NG!M80+PPCL_Spot!M80+GT_NG!M80+GT_Spot!M80+Bawana_NG!M80+Bawana_RLNG!M80+Bawana_Spot!M80</f>
        <v>165.54</v>
      </c>
      <c r="O80" s="196">
        <f>PPCL_NG!T80+PPCL_Spot!T80+GT_NG!T80+GT_Spot!T80+Bawana_NG!T80+Bawana_RLNG!T80+Bawana_Spot!T80</f>
        <v>165.67548076161358</v>
      </c>
      <c r="P80" s="197">
        <f t="shared" si="10"/>
        <v>-0.1354807616135929</v>
      </c>
      <c r="Q80" s="197">
        <f t="shared" si="11"/>
        <v>-0.46000000000000796</v>
      </c>
    </row>
    <row r="81" spans="1:17">
      <c r="A81" s="33" t="s">
        <v>123</v>
      </c>
      <c r="B81" s="196">
        <f>PPCL_NG!I81+PPCL_Spot!I81+GT_NG!I81+GT_Spot!I81+Bawana_NG!I81+Bawana_RLNG!I81+Bawana_Spot!I81</f>
        <v>305.98</v>
      </c>
      <c r="C81" s="196">
        <f>PPCL_NG!P81+PPCL_Spot!P81+GT_NG!P81+GT_Spot!P81+Bawana_NG!P81+Bawana_RLNG!P81+Bawana_Spot!P81</f>
        <v>306.16880868789769</v>
      </c>
      <c r="D81" s="197">
        <f t="shared" si="6"/>
        <v>-0.18880868789767646</v>
      </c>
      <c r="E81" s="196">
        <f>PPCL_NG!J81+PPCL_Spot!J81+GT_NG!J81+GT_Spot!J81+Bawana_NG!J81+Bawana_RLNG!J81+Bawana_Spot!J81</f>
        <v>122.6</v>
      </c>
      <c r="F81" s="196">
        <f>PPCL_NG!Q81+PPCL_Spot!Q81+GT_NG!Q81+GT_Spot!Q81+Bawana_NG!Q81+Bawana_RLNG!Q81+Bawana_Spot!Q81</f>
        <v>122.7084092646588</v>
      </c>
      <c r="G81" s="197">
        <f t="shared" si="7"/>
        <v>-0.10840926465880329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112.55774501980305</v>
      </c>
      <c r="M81" s="197">
        <f t="shared" si="9"/>
        <v>-2.7745019803049331E-2</v>
      </c>
      <c r="N81" s="196">
        <f>PPCL_NG!M81+PPCL_Spot!M81+GT_NG!M81+GT_Spot!M81+Bawana_NG!M81+Bawana_RLNG!M81+Bawana_Spot!M81</f>
        <v>165.54</v>
      </c>
      <c r="O81" s="196">
        <f>PPCL_NG!T81+PPCL_Spot!T81+GT_NG!T81+GT_Spot!T81+Bawana_NG!T81+Bawana_RLNG!T81+Bawana_Spot!T81</f>
        <v>165.67526514372969</v>
      </c>
      <c r="P81" s="197">
        <f t="shared" si="10"/>
        <v>-0.135265143729697</v>
      </c>
      <c r="Q81" s="197">
        <f t="shared" si="11"/>
        <v>-0.46000000000001151</v>
      </c>
    </row>
    <row r="82" spans="1:17">
      <c r="A82" s="33" t="s">
        <v>124</v>
      </c>
      <c r="B82" s="196">
        <f>PPCL_NG!I82+PPCL_Spot!I82+GT_NG!I82+GT_Spot!I82+Bawana_NG!I82+Bawana_RLNG!I82+Bawana_Spot!I82</f>
        <v>321.98</v>
      </c>
      <c r="C82" s="196">
        <f>PPCL_NG!P82+PPCL_Spot!P82+GT_NG!P82+GT_Spot!P82+Bawana_NG!P82+Bawana_RLNG!P82+Bawana_Spot!P82</f>
        <v>322.16880868789769</v>
      </c>
      <c r="D82" s="197">
        <f t="shared" si="6"/>
        <v>-0.18880868789767646</v>
      </c>
      <c r="E82" s="196">
        <f>PPCL_NG!J82+PPCL_Spot!J82+GT_NG!J82+GT_Spot!J82+Bawana_NG!J82+Bawana_RLNG!J82+Bawana_Spot!J82</f>
        <v>122.6</v>
      </c>
      <c r="F82" s="196">
        <f>PPCL_NG!Q82+PPCL_Spot!Q82+GT_NG!Q82+GT_Spot!Q82+Bawana_NG!Q82+Bawana_RLNG!Q82+Bawana_Spot!Q82</f>
        <v>122.7084092646588</v>
      </c>
      <c r="G82" s="197">
        <f t="shared" si="7"/>
        <v>-0.10840926465880329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112.55774501980305</v>
      </c>
      <c r="M82" s="197">
        <f t="shared" si="9"/>
        <v>-2.7745019803049331E-2</v>
      </c>
      <c r="N82" s="196">
        <f>PPCL_NG!M82+PPCL_Spot!M82+GT_NG!M82+GT_Spot!M82+Bawana_NG!M82+Bawana_RLNG!M82+Bawana_Spot!M82</f>
        <v>165.54</v>
      </c>
      <c r="O82" s="196">
        <f>PPCL_NG!T82+PPCL_Spot!T82+GT_NG!T82+GT_Spot!T82+Bawana_NG!T82+Bawana_RLNG!T82+Bawana_Spot!T82</f>
        <v>165.67526514372969</v>
      </c>
      <c r="P82" s="197">
        <f t="shared" si="10"/>
        <v>-0.135265143729697</v>
      </c>
      <c r="Q82" s="197">
        <f t="shared" si="11"/>
        <v>-0.46000000000001151</v>
      </c>
    </row>
    <row r="83" spans="1:17">
      <c r="A83" s="33" t="s">
        <v>125</v>
      </c>
      <c r="B83" s="196">
        <f>PPCL_NG!I83+PPCL_Spot!I83+GT_NG!I83+GT_Spot!I83+Bawana_NG!I83+Bawana_RLNG!I83+Bawana_Spot!I83</f>
        <v>313.38</v>
      </c>
      <c r="C83" s="196">
        <f>PPCL_NG!P83+PPCL_Spot!P83+GT_NG!P83+GT_Spot!P83+Bawana_NG!P83+Bawana_RLNG!P83+Bawana_Spot!P83</f>
        <v>313.56930085617239</v>
      </c>
      <c r="D83" s="197">
        <f t="shared" si="6"/>
        <v>-0.18930085617239456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135.30791709638413</v>
      </c>
      <c r="G83" s="197">
        <f t="shared" si="7"/>
        <v>-0.10791709638414204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112.55774501980305</v>
      </c>
      <c r="M83" s="197">
        <f t="shared" si="9"/>
        <v>-2.7745019803049331E-2</v>
      </c>
      <c r="N83" s="196">
        <f>PPCL_NG!M83+PPCL_Spot!M83+GT_NG!M83+GT_Spot!M83+Bawana_NG!M83+Bawana_RLNG!M83+Bawana_Spot!M83</f>
        <v>165.54</v>
      </c>
      <c r="O83" s="196">
        <f>PPCL_NG!T83+PPCL_Spot!T83+GT_NG!T83+GT_Spot!T83+Bawana_NG!T83+Bawana_RLNG!T83+Bawana_Spot!T83</f>
        <v>165.67526514372969</v>
      </c>
      <c r="P83" s="197">
        <f t="shared" si="10"/>
        <v>-0.135265143729697</v>
      </c>
      <c r="Q83" s="197">
        <f t="shared" si="11"/>
        <v>-0.46000000000006835</v>
      </c>
    </row>
    <row r="84" spans="1:17">
      <c r="A84" s="33" t="s">
        <v>126</v>
      </c>
      <c r="B84" s="196">
        <f>PPCL_NG!I84+PPCL_Spot!I84+GT_NG!I84+GT_Spot!I84+Bawana_NG!I84+Bawana_RLNG!I84+Bawana_Spot!I84</f>
        <v>302.38</v>
      </c>
      <c r="C84" s="196">
        <f>PPCL_NG!P84+PPCL_Spot!P84+GT_NG!P84+GT_Spot!P84+Bawana_NG!P84+Bawana_RLNG!P84+Bawana_Spot!P84</f>
        <v>302.56930085617239</v>
      </c>
      <c r="D84" s="197">
        <f t="shared" si="6"/>
        <v>-0.18930085617239456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135.30791709638413</v>
      </c>
      <c r="G84" s="197">
        <f t="shared" si="7"/>
        <v>-0.10791709638414204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112.55774501980305</v>
      </c>
      <c r="M84" s="197">
        <f t="shared" si="9"/>
        <v>-2.7745019803049331E-2</v>
      </c>
      <c r="N84" s="196">
        <f>PPCL_NG!M84+PPCL_Spot!M84+GT_NG!M84+GT_Spot!M84+Bawana_NG!M84+Bawana_RLNG!M84+Bawana_Spot!M84</f>
        <v>165.54</v>
      </c>
      <c r="O84" s="196">
        <f>PPCL_NG!T84+PPCL_Spot!T84+GT_NG!T84+GT_Spot!T84+Bawana_NG!T84+Bawana_RLNG!T84+Bawana_Spot!T84</f>
        <v>165.67526514372969</v>
      </c>
      <c r="P84" s="197">
        <f t="shared" si="10"/>
        <v>-0.135265143729697</v>
      </c>
      <c r="Q84" s="197">
        <f t="shared" si="11"/>
        <v>-0.46000000000006835</v>
      </c>
    </row>
    <row r="85" spans="1:17">
      <c r="A85" s="33" t="s">
        <v>127</v>
      </c>
      <c r="B85" s="196">
        <f>PPCL_NG!I85+PPCL_Spot!I85+GT_NG!I85+GT_Spot!I85+Bawana_NG!I85+Bawana_RLNG!I85+Bawana_Spot!I85</f>
        <v>393.38</v>
      </c>
      <c r="C85" s="196">
        <f>PPCL_NG!P85+PPCL_Spot!P85+GT_NG!P85+GT_Spot!P85+Bawana_NG!P85+Bawana_RLNG!P85+Bawana_Spot!P85</f>
        <v>393.56930085617239</v>
      </c>
      <c r="D85" s="197">
        <f t="shared" si="6"/>
        <v>-0.18930085617239456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135.30791709638413</v>
      </c>
      <c r="G85" s="197">
        <f t="shared" si="7"/>
        <v>-0.10791709638414204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112.53</v>
      </c>
      <c r="L85" s="196">
        <f>PPCL_NG!S85+PPCL_Spot!S85+GT_NG!S85+GT_Spot!S85+Bawana_NG!S85+Bawana_RLNG!S85+Bawana_Spot!S85</f>
        <v>112.55774501980305</v>
      </c>
      <c r="M85" s="197">
        <f t="shared" si="9"/>
        <v>-2.7745019803049331E-2</v>
      </c>
      <c r="N85" s="196">
        <f>PPCL_NG!M85+PPCL_Spot!M85+GT_NG!M85+GT_Spot!M85+Bawana_NG!M85+Bawana_RLNG!M85+Bawana_Spot!M85</f>
        <v>165.54</v>
      </c>
      <c r="O85" s="196">
        <f>PPCL_NG!T85+PPCL_Spot!T85+GT_NG!T85+GT_Spot!T85+Bawana_NG!T85+Bawana_RLNG!T85+Bawana_Spot!T85</f>
        <v>165.67526514372969</v>
      </c>
      <c r="P85" s="197">
        <f t="shared" si="10"/>
        <v>-0.135265143729697</v>
      </c>
      <c r="Q85" s="197">
        <f t="shared" si="11"/>
        <v>-0.46000000000006835</v>
      </c>
    </row>
    <row r="86" spans="1:17">
      <c r="A86" s="33" t="s">
        <v>128</v>
      </c>
      <c r="B86" s="196">
        <f>PPCL_NG!I86+PPCL_Spot!I86+GT_NG!I86+GT_Spot!I86+Bawana_NG!I86+Bawana_RLNG!I86+Bawana_Spot!I86</f>
        <v>420.38</v>
      </c>
      <c r="C86" s="196">
        <f>PPCL_NG!P86+PPCL_Spot!P86+GT_NG!P86+GT_Spot!P86+Bawana_NG!P86+Bawana_RLNG!P86+Bawana_Spot!P86</f>
        <v>420.56930085617239</v>
      </c>
      <c r="D86" s="197">
        <f t="shared" si="6"/>
        <v>-0.18930085617239456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135.30791709638413</v>
      </c>
      <c r="G86" s="197">
        <f t="shared" si="7"/>
        <v>-0.10791709638414204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112.53</v>
      </c>
      <c r="L86" s="196">
        <f>PPCL_NG!S86+PPCL_Spot!S86+GT_NG!S86+GT_Spot!S86+Bawana_NG!S86+Bawana_RLNG!S86+Bawana_Spot!S86</f>
        <v>112.55774501980305</v>
      </c>
      <c r="M86" s="197">
        <f t="shared" si="9"/>
        <v>-2.7745019803049331E-2</v>
      </c>
      <c r="N86" s="196">
        <f>PPCL_NG!M86+PPCL_Spot!M86+GT_NG!M86+GT_Spot!M86+Bawana_NG!M86+Bawana_RLNG!M86+Bawana_Spot!M86</f>
        <v>165.54</v>
      </c>
      <c r="O86" s="196">
        <f>PPCL_NG!T86+PPCL_Spot!T86+GT_NG!T86+GT_Spot!T86+Bawana_NG!T86+Bawana_RLNG!T86+Bawana_Spot!T86</f>
        <v>165.67526514372969</v>
      </c>
      <c r="P86" s="197">
        <f t="shared" si="10"/>
        <v>-0.135265143729697</v>
      </c>
      <c r="Q86" s="197">
        <f t="shared" si="11"/>
        <v>-0.46000000000006835</v>
      </c>
    </row>
    <row r="87" spans="1:17">
      <c r="A87" s="33" t="s">
        <v>129</v>
      </c>
      <c r="B87" s="196">
        <f>PPCL_NG!I87+PPCL_Spot!I87+GT_NG!I87+GT_Spot!I87+Bawana_NG!I87+Bawana_RLNG!I87+Bawana_Spot!I87</f>
        <v>439.38</v>
      </c>
      <c r="C87" s="196">
        <f>PPCL_NG!P87+PPCL_Spot!P87+GT_NG!P87+GT_Spot!P87+Bawana_NG!P87+Bawana_RLNG!P87+Bawana_Spot!P87</f>
        <v>439.56930085617239</v>
      </c>
      <c r="D87" s="197">
        <f t="shared" si="6"/>
        <v>-0.18930085617239456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135.30791709638413</v>
      </c>
      <c r="G87" s="197">
        <f t="shared" si="7"/>
        <v>-0.10791709638414204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112.55774501980305</v>
      </c>
      <c r="M87" s="197">
        <f t="shared" si="9"/>
        <v>-2.7745019803049331E-2</v>
      </c>
      <c r="N87" s="196">
        <f>PPCL_NG!M87+PPCL_Spot!M87+GT_NG!M87+GT_Spot!M87+Bawana_NG!M87+Bawana_RLNG!M87+Bawana_Spot!M87</f>
        <v>165.54</v>
      </c>
      <c r="O87" s="196">
        <f>PPCL_NG!T87+PPCL_Spot!T87+GT_NG!T87+GT_Spot!T87+Bawana_NG!T87+Bawana_RLNG!T87+Bawana_Spot!T87</f>
        <v>165.67526514372969</v>
      </c>
      <c r="P87" s="197">
        <f t="shared" si="10"/>
        <v>-0.135265143729697</v>
      </c>
      <c r="Q87" s="197">
        <f t="shared" si="11"/>
        <v>-0.46000000000006835</v>
      </c>
    </row>
    <row r="88" spans="1:17">
      <c r="A88" s="33" t="s">
        <v>130</v>
      </c>
      <c r="B88" s="196">
        <f>PPCL_NG!I88+PPCL_Spot!I88+GT_NG!I88+GT_Spot!I88+Bawana_NG!I88+Bawana_RLNG!I88+Bawana_Spot!I88</f>
        <v>493.42</v>
      </c>
      <c r="C88" s="196">
        <f>PPCL_NG!P88+PPCL_Spot!P88+GT_NG!P88+GT_Spot!P88+Bawana_NG!P88+Bawana_RLNG!P88+Bawana_Spot!P88</f>
        <v>493.60845226743965</v>
      </c>
      <c r="D88" s="197">
        <f t="shared" si="6"/>
        <v>-0.1884522674396294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135.30785138960775</v>
      </c>
      <c r="G88" s="197">
        <f t="shared" si="7"/>
        <v>-0.10785138960775953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112.55774501980305</v>
      </c>
      <c r="M88" s="197">
        <f t="shared" si="9"/>
        <v>-2.7745019803049331E-2</v>
      </c>
      <c r="N88" s="196">
        <f>PPCL_NG!M88+PPCL_Spot!M88+GT_NG!M88+GT_Spot!M88+Bawana_NG!M88+Bawana_RLNG!M88+Bawana_Spot!M88</f>
        <v>165.54</v>
      </c>
      <c r="O88" s="196">
        <f>PPCL_NG!T88+PPCL_Spot!T88+GT_NG!T88+GT_Spot!T88+Bawana_NG!T88+Bawana_RLNG!T88+Bawana_Spot!T88</f>
        <v>165.67517943923878</v>
      </c>
      <c r="P88" s="197">
        <f t="shared" si="10"/>
        <v>-0.13517943923878306</v>
      </c>
      <c r="Q88" s="197">
        <f t="shared" si="11"/>
        <v>-0.45900000000000674</v>
      </c>
    </row>
    <row r="89" spans="1:17">
      <c r="A89" s="33" t="s">
        <v>131</v>
      </c>
      <c r="B89" s="196">
        <f>PPCL_NG!I89+PPCL_Spot!I89+GT_NG!I89+GT_Spot!I89+Bawana_NG!I89+Bawana_RLNG!I89+Bawana_Spot!I89</f>
        <v>535.42000000000007</v>
      </c>
      <c r="C89" s="196">
        <f>PPCL_NG!P89+PPCL_Spot!P89+GT_NG!P89+GT_Spot!P89+Bawana_NG!P89+Bawana_RLNG!P89+Bawana_Spot!P89</f>
        <v>535.60843604645902</v>
      </c>
      <c r="D89" s="197">
        <f t="shared" si="6"/>
        <v>-0.18843604645894629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135.3078584289012</v>
      </c>
      <c r="G89" s="197">
        <f t="shared" si="7"/>
        <v>-0.10785842890120989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112.55774501980305</v>
      </c>
      <c r="M89" s="197">
        <f t="shared" si="9"/>
        <v>-2.7745019803049331E-2</v>
      </c>
      <c r="N89" s="196">
        <f>PPCL_NG!M89+PPCL_Spot!M89+GT_NG!M89+GT_Spot!M89+Bawana_NG!M89+Bawana_RLNG!M89+Bawana_Spot!M89</f>
        <v>165.54</v>
      </c>
      <c r="O89" s="196">
        <f>PPCL_NG!T89+PPCL_Spot!T89+GT_NG!T89+GT_Spot!T89+Bawana_NG!T89+Bawana_RLNG!T89+Bawana_Spot!T89</f>
        <v>165.67518862092589</v>
      </c>
      <c r="P89" s="197">
        <f t="shared" si="10"/>
        <v>-0.13518862092590211</v>
      </c>
      <c r="Q89" s="197">
        <f t="shared" si="11"/>
        <v>-0.45899999999989305</v>
      </c>
    </row>
    <row r="90" spans="1:17">
      <c r="A90" s="33" t="s">
        <v>132</v>
      </c>
      <c r="B90" s="196">
        <f>PPCL_NG!I90+PPCL_Spot!I90+GT_NG!I90+GT_Spot!I90+Bawana_NG!I90+Bawana_RLNG!I90+Bawana_Spot!I90</f>
        <v>591.42000000000007</v>
      </c>
      <c r="C90" s="196">
        <f>PPCL_NG!P90+PPCL_Spot!P90+GT_NG!P90+GT_Spot!P90+Bawana_NG!P90+Bawana_RLNG!P90+Bawana_Spot!P90</f>
        <v>591.60841914918194</v>
      </c>
      <c r="D90" s="197">
        <f t="shared" si="6"/>
        <v>-0.18841914918186831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135.30786576168185</v>
      </c>
      <c r="G90" s="197">
        <f t="shared" si="7"/>
        <v>-0.10786576168186457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112.55774501980305</v>
      </c>
      <c r="M90" s="197">
        <f t="shared" si="9"/>
        <v>-2.7745019803049331E-2</v>
      </c>
      <c r="N90" s="196">
        <f>PPCL_NG!M90+PPCL_Spot!M90+GT_NG!M90+GT_Spot!M90+Bawana_NG!M90+Bawana_RLNG!M90+Bawana_Spot!M90</f>
        <v>165.54</v>
      </c>
      <c r="O90" s="196">
        <f>PPCL_NG!T90+PPCL_Spot!T90+GT_NG!T90+GT_Spot!T90+Bawana_NG!T90+Bawana_RLNG!T90+Bawana_Spot!T90</f>
        <v>165.6751981854224</v>
      </c>
      <c r="P90" s="197">
        <f t="shared" si="10"/>
        <v>-0.13519818542241069</v>
      </c>
      <c r="Q90" s="197">
        <f t="shared" si="11"/>
        <v>-0.45899999999997831</v>
      </c>
    </row>
    <row r="91" spans="1:17">
      <c r="A91" s="33" t="s">
        <v>133</v>
      </c>
      <c r="B91" s="196">
        <f>PPCL_NG!I91+PPCL_Spot!I91+GT_NG!I91+GT_Spot!I91+Bawana_NG!I91+Bawana_RLNG!I91+Bawana_Spot!I91</f>
        <v>473.42</v>
      </c>
      <c r="C91" s="196">
        <f>PPCL_NG!P91+PPCL_Spot!P91+GT_NG!P91+GT_Spot!P91+Bawana_NG!P91+Bawana_RLNG!P91+Bawana_Spot!P91</f>
        <v>473.60846144276792</v>
      </c>
      <c r="D91" s="197">
        <f t="shared" si="6"/>
        <v>-0.18846144276790255</v>
      </c>
      <c r="E91" s="196">
        <f>PPCL_NG!J91+PPCL_Spot!J91+GT_NG!J91+GT_Spot!J91+Bawana_NG!J91+Bawana_RLNG!J91+Bawana_Spot!J91</f>
        <v>135.19999999999999</v>
      </c>
      <c r="F91" s="196">
        <f>PPCL_NG!Q91+PPCL_Spot!Q91+GT_NG!Q91+GT_Spot!Q91+Bawana_NG!Q91+Bawana_RLNG!Q91+Bawana_Spot!Q91</f>
        <v>135.30784740786152</v>
      </c>
      <c r="G91" s="197">
        <f t="shared" si="7"/>
        <v>-0.10784740786152724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112.55774501980305</v>
      </c>
      <c r="M91" s="197">
        <f t="shared" si="9"/>
        <v>-2.7745019803049331E-2</v>
      </c>
      <c r="N91" s="196">
        <f>PPCL_NG!M91+PPCL_Spot!M91+GT_NG!M91+GT_Spot!M91+Bawana_NG!M91+Bawana_RLNG!M91+Bawana_Spot!M91</f>
        <v>165.54</v>
      </c>
      <c r="O91" s="196">
        <f>PPCL_NG!T91+PPCL_Spot!T91+GT_NG!T91+GT_Spot!T91+Bawana_NG!T91+Bawana_RLNG!T91+Bawana_Spot!T91</f>
        <v>165.67517424565673</v>
      </c>
      <c r="P91" s="197">
        <f t="shared" si="10"/>
        <v>-0.13517424565674219</v>
      </c>
      <c r="Q91" s="197">
        <f t="shared" si="11"/>
        <v>-0.45900000000000674</v>
      </c>
    </row>
    <row r="92" spans="1:17">
      <c r="A92" s="33" t="s">
        <v>134</v>
      </c>
      <c r="B92" s="196">
        <f>PPCL_NG!I92+PPCL_Spot!I92+GT_NG!I92+GT_Spot!I92+Bawana_NG!I92+Bawana_RLNG!I92+Bawana_Spot!I92</f>
        <v>524.42000000000007</v>
      </c>
      <c r="C92" s="196">
        <f>PPCL_NG!P92+PPCL_Spot!P92+GT_NG!P92+GT_Spot!P92+Bawana_NG!P92+Bawana_RLNG!P92+Bawana_Spot!P92</f>
        <v>524.60854332799954</v>
      </c>
      <c r="D92" s="197">
        <f t="shared" si="6"/>
        <v>-0.1885433279994686</v>
      </c>
      <c r="E92" s="196">
        <f>PPCL_NG!J92+PPCL_Spot!J92+GT_NG!J92+GT_Spot!J92+Bawana_NG!J92+Bawana_RLNG!J92+Bawana_Spot!J92</f>
        <v>147.19999999999999</v>
      </c>
      <c r="F92" s="196">
        <f>PPCL_NG!Q92+PPCL_Spot!Q92+GT_NG!Q92+GT_Spot!Q92+Bawana_NG!Q92+Bawana_RLNG!Q92+Bawana_Spot!Q92</f>
        <v>147.30783627244176</v>
      </c>
      <c r="G92" s="197">
        <f t="shared" si="7"/>
        <v>-0.10783627244177296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112.55774501980305</v>
      </c>
      <c r="M92" s="197">
        <f t="shared" si="9"/>
        <v>-2.7745019803049331E-2</v>
      </c>
      <c r="N92" s="196">
        <f>PPCL_NG!M92+PPCL_Spot!M92+GT_NG!M92+GT_Spot!M92+Bawana_NG!M92+Bawana_RLNG!M92+Bawana_Spot!M92</f>
        <v>205.54</v>
      </c>
      <c r="O92" s="196">
        <f>PPCL_NG!T92+PPCL_Spot!T92+GT_NG!T92+GT_Spot!T92+Bawana_NG!T92+Bawana_RLNG!T92+Bawana_Spot!T92</f>
        <v>205.67510349584495</v>
      </c>
      <c r="P92" s="197">
        <f t="shared" si="10"/>
        <v>-0.13510349584495884</v>
      </c>
      <c r="Q92" s="197">
        <f t="shared" si="11"/>
        <v>-0.45900000000003516</v>
      </c>
    </row>
    <row r="93" spans="1:17">
      <c r="A93" s="33" t="s">
        <v>135</v>
      </c>
      <c r="B93" s="196">
        <f>PPCL_NG!I93+PPCL_Spot!I93+GT_NG!I93+GT_Spot!I93+Bawana_NG!I93+Bawana_RLNG!I93+Bawana_Spot!I93</f>
        <v>562.42000000000007</v>
      </c>
      <c r="C93" s="196">
        <f>PPCL_NG!P93+PPCL_Spot!P93+GT_NG!P93+GT_Spot!P93+Bawana_NG!P93+Bawana_RLNG!P93+Bawana_Spot!P93</f>
        <v>562.60855541791886</v>
      </c>
      <c r="D93" s="197">
        <f t="shared" si="6"/>
        <v>-0.18855541791879205</v>
      </c>
      <c r="E93" s="196">
        <f>PPCL_NG!J93+PPCL_Spot!J93+GT_NG!J93+GT_Spot!J93+Bawana_NG!J93+Bawana_RLNG!J93+Bawana_Spot!J93</f>
        <v>167.2</v>
      </c>
      <c r="F93" s="196">
        <f>PPCL_NG!Q93+PPCL_Spot!Q93+GT_NG!Q93+GT_Spot!Q93+Bawana_NG!Q93+Bawana_RLNG!Q93+Bawana_Spot!Q93</f>
        <v>167.30780508921566</v>
      </c>
      <c r="G93" s="197">
        <f t="shared" si="7"/>
        <v>-0.10780508921567389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112.55774501980305</v>
      </c>
      <c r="M93" s="197">
        <f t="shared" si="9"/>
        <v>-2.7745019803049331E-2</v>
      </c>
      <c r="N93" s="196">
        <f>PPCL_NG!M93+PPCL_Spot!M93+GT_NG!M93+GT_Spot!M93+Bawana_NG!M93+Bawana_RLNG!M93+Bawana_Spot!M93</f>
        <v>205.54</v>
      </c>
      <c r="O93" s="196">
        <f>PPCL_NG!T93+PPCL_Spot!T93+GT_NG!T93+GT_Spot!T93+Bawana_NG!T93+Bawana_RLNG!T93+Bawana_Spot!T93</f>
        <v>205.67512258915164</v>
      </c>
      <c r="P93" s="197">
        <f t="shared" si="10"/>
        <v>-0.13512258915164921</v>
      </c>
      <c r="Q93" s="197">
        <f t="shared" si="11"/>
        <v>-0.45899999999994989</v>
      </c>
    </row>
    <row r="94" spans="1:17">
      <c r="A94" s="33" t="s">
        <v>136</v>
      </c>
      <c r="B94" s="196">
        <f>PPCL_NG!I94+PPCL_Spot!I94+GT_NG!I94+GT_Spot!I94+Bawana_NG!I94+Bawana_RLNG!I94+Bawana_Spot!I94</f>
        <v>573.42000000000007</v>
      </c>
      <c r="C94" s="196">
        <f>PPCL_NG!P94+PPCL_Spot!P94+GT_NG!P94+GT_Spot!P94+Bawana_NG!P94+Bawana_RLNG!P94+Bawana_Spot!P94</f>
        <v>573.6085498403171</v>
      </c>
      <c r="D94" s="197">
        <f t="shared" si="6"/>
        <v>-0.18854984031702315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167.30780754336044</v>
      </c>
      <c r="G94" s="197">
        <f t="shared" si="7"/>
        <v>-0.10780754336045106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112.55774501980305</v>
      </c>
      <c r="M94" s="197">
        <f t="shared" si="9"/>
        <v>-2.7745019803049331E-2</v>
      </c>
      <c r="N94" s="196">
        <f>PPCL_NG!M94+PPCL_Spot!M94+GT_NG!M94+GT_Spot!M94+Bawana_NG!M94+Bawana_RLNG!M94+Bawana_Spot!M94</f>
        <v>205.54</v>
      </c>
      <c r="O94" s="196">
        <f>PPCL_NG!T94+PPCL_Spot!T94+GT_NG!T94+GT_Spot!T94+Bawana_NG!T94+Bawana_RLNG!T94+Bawana_Spot!T94</f>
        <v>205.67512571260866</v>
      </c>
      <c r="P94" s="197">
        <f t="shared" si="10"/>
        <v>-0.13512571260866935</v>
      </c>
      <c r="Q94" s="197">
        <f t="shared" si="11"/>
        <v>-0.45899999999997831</v>
      </c>
    </row>
    <row r="95" spans="1:17">
      <c r="A95" s="33" t="s">
        <v>137</v>
      </c>
      <c r="B95" s="196">
        <f>PPCL_NG!I95+PPCL_Spot!I95+GT_NG!I95+GT_Spot!I95+Bawana_NG!I95+Bawana_RLNG!I95+Bawana_Spot!I95</f>
        <v>550.42000000000007</v>
      </c>
      <c r="C95" s="196">
        <f>PPCL_NG!P95+PPCL_Spot!P95+GT_NG!P95+GT_Spot!P95+Bawana_NG!P95+Bawana_RLNG!P95+Bawana_Spot!P95</f>
        <v>550.60856179471614</v>
      </c>
      <c r="D95" s="197">
        <f t="shared" si="6"/>
        <v>-0.18856179471606538</v>
      </c>
      <c r="E95" s="196">
        <f>PPCL_NG!J95+PPCL_Spot!J95+GT_NG!J95+GT_Spot!J95+Bawana_NG!J95+Bawana_RLNG!J95+Bawana_Spot!J95</f>
        <v>167.2</v>
      </c>
      <c r="F95" s="196">
        <f>PPCL_NG!Q95+PPCL_Spot!Q95+GT_NG!Q95+GT_Spot!Q95+Bawana_NG!Q95+Bawana_RLNG!Q95+Bawana_Spot!Q95</f>
        <v>167.30780228342485</v>
      </c>
      <c r="G95" s="197">
        <f t="shared" si="7"/>
        <v>-0.10780228342485998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112.55774501980305</v>
      </c>
      <c r="M95" s="197">
        <f t="shared" si="9"/>
        <v>-2.7745019803049331E-2</v>
      </c>
      <c r="N95" s="196">
        <f>PPCL_NG!M95+PPCL_Spot!M95+GT_NG!M95+GT_Spot!M95+Bawana_NG!M95+Bawana_RLNG!M95+Bawana_Spot!M95</f>
        <v>205.54</v>
      </c>
      <c r="O95" s="196">
        <f>PPCL_NG!T95+PPCL_Spot!T95+GT_NG!T95+GT_Spot!T95+Bawana_NG!T95+Bawana_RLNG!T95+Bawana_Spot!T95</f>
        <v>205.67511901814518</v>
      </c>
      <c r="P95" s="197">
        <f t="shared" si="10"/>
        <v>-0.13511901814518978</v>
      </c>
      <c r="Q95" s="197">
        <f t="shared" si="11"/>
        <v>-0.45899999999994989</v>
      </c>
    </row>
    <row r="96" spans="1:17">
      <c r="A96" s="33" t="s">
        <v>138</v>
      </c>
      <c r="B96" s="196">
        <f>PPCL_NG!I96+PPCL_Spot!I96+GT_NG!I96+GT_Spot!I96+Bawana_NG!I96+Bawana_RLNG!I96+Bawana_Spot!I96</f>
        <v>557.42000000000007</v>
      </c>
      <c r="C96" s="196">
        <f>PPCL_NG!P96+PPCL_Spot!P96+GT_NG!P96+GT_Spot!P96+Bawana_NG!P96+Bawana_RLNG!P96+Bawana_Spot!P96</f>
        <v>557.6085580366514</v>
      </c>
      <c r="D96" s="197">
        <f t="shared" si="6"/>
        <v>-0.18855803665132953</v>
      </c>
      <c r="E96" s="196">
        <f>PPCL_NG!J96+PPCL_Spot!J96+GT_NG!J96+GT_Spot!J96+Bawana_NG!J96+Bawana_RLNG!J96+Bawana_Spot!J96</f>
        <v>167.2</v>
      </c>
      <c r="F96" s="196">
        <f>PPCL_NG!Q96+PPCL_Spot!Q96+GT_NG!Q96+GT_Spot!Q96+Bawana_NG!Q96+Bawana_RLNG!Q96+Bawana_Spot!Q96</f>
        <v>167.30780393697336</v>
      </c>
      <c r="G96" s="197">
        <f t="shared" si="7"/>
        <v>-0.10780393697336876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112.55774501980305</v>
      </c>
      <c r="M96" s="197">
        <f t="shared" si="9"/>
        <v>-2.7745019803049331E-2</v>
      </c>
      <c r="N96" s="196">
        <f>PPCL_NG!M96+PPCL_Spot!M96+GT_NG!M96+GT_Spot!M96+Bawana_NG!M96+Bawana_RLNG!M96+Bawana_Spot!M96</f>
        <v>205.54</v>
      </c>
      <c r="O96" s="196">
        <f>PPCL_NG!T96+PPCL_Spot!T96+GT_NG!T96+GT_Spot!T96+Bawana_NG!T96+Bawana_RLNG!T96+Bawana_Spot!T96</f>
        <v>205.67512112266147</v>
      </c>
      <c r="P96" s="197">
        <f t="shared" si="10"/>
        <v>-0.13512112266147369</v>
      </c>
      <c r="Q96" s="197">
        <f t="shared" si="11"/>
        <v>-0.45900000000000674</v>
      </c>
    </row>
    <row r="97" spans="1:17">
      <c r="A97" s="33" t="s">
        <v>139</v>
      </c>
      <c r="B97" s="196">
        <f>PPCL_NG!I97+PPCL_Spot!I97+GT_NG!I97+GT_Spot!I97+Bawana_NG!I97+Bawana_RLNG!I97+Bawana_Spot!I97</f>
        <v>519.86</v>
      </c>
      <c r="C97" s="196">
        <f>PPCL_NG!P97+PPCL_Spot!P97+GT_NG!P97+GT_Spot!P97+Bawana_NG!P97+Bawana_RLNG!P97+Bawana_Spot!P97</f>
        <v>520.04930085617241</v>
      </c>
      <c r="D97" s="197">
        <f t="shared" si="6"/>
        <v>-0.18930085617239456</v>
      </c>
      <c r="E97" s="196">
        <f>PPCL_NG!J97+PPCL_Spot!J97+GT_NG!J97+GT_Spot!J97+Bawana_NG!J97+Bawana_RLNG!J97+Bawana_Spot!J97</f>
        <v>163.47</v>
      </c>
      <c r="F97" s="196">
        <f>PPCL_NG!Q97+PPCL_Spot!Q97+GT_NG!Q97+GT_Spot!Q97+Bawana_NG!Q97+Bawana_RLNG!Q97+Bawana_Spot!Q97</f>
        <v>163.57791709638411</v>
      </c>
      <c r="G97" s="197">
        <f t="shared" si="7"/>
        <v>-0.10791709638411362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112.55774501980305</v>
      </c>
      <c r="M97" s="197">
        <f t="shared" si="9"/>
        <v>-2.7745019803049331E-2</v>
      </c>
      <c r="N97" s="196">
        <f>PPCL_NG!M97+PPCL_Spot!M97+GT_NG!M97+GT_Spot!M97+Bawana_NG!M97+Bawana_RLNG!M97+Bawana_Spot!M97</f>
        <v>200.79</v>
      </c>
      <c r="O97" s="196">
        <f>PPCL_NG!T97+PPCL_Spot!T97+GT_NG!T97+GT_Spot!T97+Bawana_NG!T97+Bawana_RLNG!T97+Bawana_Spot!T97</f>
        <v>200.92526514372969</v>
      </c>
      <c r="P97" s="197">
        <f t="shared" si="10"/>
        <v>-0.135265143729697</v>
      </c>
      <c r="Q97" s="197">
        <f t="shared" si="11"/>
        <v>-0.46000000000003993</v>
      </c>
    </row>
    <row r="98" spans="1:17">
      <c r="A98" s="33" t="s">
        <v>140</v>
      </c>
      <c r="B98" s="196">
        <f>PPCL_NG!I98+PPCL_Spot!I98+GT_NG!I98+GT_Spot!I98+Bawana_NG!I98+Bawana_RLNG!I98+Bawana_Spot!I98</f>
        <v>397.74</v>
      </c>
      <c r="C98" s="196">
        <f>PPCL_NG!P98+PPCL_Spot!P98+GT_NG!P98+GT_Spot!P98+Bawana_NG!P98+Bawana_RLNG!P98+Bawana_Spot!P98</f>
        <v>397.9293008561724</v>
      </c>
      <c r="D98" s="197">
        <f t="shared" si="6"/>
        <v>-0.18930085617239456</v>
      </c>
      <c r="E98" s="196">
        <f>PPCL_NG!J98+PPCL_Spot!J98+GT_NG!J98+GT_Spot!J98+Bawana_NG!J98+Bawana_RLNG!J98+Bawana_Spot!J98</f>
        <v>146.80000000000001</v>
      </c>
      <c r="F98" s="196">
        <f>PPCL_NG!Q98+PPCL_Spot!Q98+GT_NG!Q98+GT_Spot!Q98+Bawana_NG!Q98+Bawana_RLNG!Q98+Bawana_Spot!Q98</f>
        <v>146.90791709638412</v>
      </c>
      <c r="G98" s="197">
        <f t="shared" si="7"/>
        <v>-0.10791709638411362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112.55774501980305</v>
      </c>
      <c r="M98" s="197">
        <f t="shared" si="9"/>
        <v>-2.7745019803049331E-2</v>
      </c>
      <c r="N98" s="196">
        <f>PPCL_NG!M98+PPCL_Spot!M98+GT_NG!M98+GT_Spot!M98+Bawana_NG!M98+Bawana_RLNG!M98+Bawana_Spot!M98</f>
        <v>179.57999999999998</v>
      </c>
      <c r="O98" s="196">
        <f>PPCL_NG!T98+PPCL_Spot!T98+GT_NG!T98+GT_Spot!T98+Bawana_NG!T98+Bawana_RLNG!T98+Bawana_Spot!T98</f>
        <v>179.71526514372968</v>
      </c>
      <c r="P98" s="197">
        <f t="shared" si="10"/>
        <v>-0.135265143729697</v>
      </c>
      <c r="Q98" s="197">
        <f t="shared" si="11"/>
        <v>-0.46000000000003993</v>
      </c>
    </row>
    <row r="99" spans="1:17">
      <c r="A99" s="33" t="s">
        <v>324</v>
      </c>
      <c r="B99" s="196">
        <f>PPCL_NG!I99+PPCL_Spot!I99+GT_NG!I99+GT_Spot!I99+Bawana_NG!I99+Bawana_RLNG!I99+Bawana_Spot!I99</f>
        <v>8.5704049999999974</v>
      </c>
      <c r="C99" s="196">
        <f>PPCL_NG!P99+PPCL_Spot!P99+GT_NG!P99+GT_Spot!P99+Bawana_NG!P99+Bawana_RLNG!P99+Bawana_Spot!P99</f>
        <v>8.573861099490907</v>
      </c>
      <c r="D99" s="197">
        <f t="shared" si="6"/>
        <v>-3.4560994909096365E-3</v>
      </c>
      <c r="E99" s="196">
        <f>PPCL_NG!J99+PPCL_Spot!J99+GT_NG!J99+GT_Spot!J99+Bawana_NG!J99+Bawana_RLNG!J99+Bawana_Spot!J99</f>
        <v>3.1264674999999995</v>
      </c>
      <c r="F99" s="196">
        <f>PPCL_NG!Q99+PPCL_Spot!Q99+GT_NG!Q99+GT_Spot!Q99+Bawana_NG!Q99+Bawana_RLNG!Q99+Bawana_Spot!Q99</f>
        <v>3.1284422698377838</v>
      </c>
      <c r="G99" s="197">
        <f t="shared" si="7"/>
        <v>-1.9747698377843292E-3</v>
      </c>
      <c r="H99" s="196">
        <f>PPCL_NG!K99+PPCL_Spot!K99+GT_NG!K99+GT_Spot!K99+Bawana_NG!K99+Bawana_RLNG!K99+Bawana_Spot!K99</f>
        <v>0.56376000000000048</v>
      </c>
      <c r="I99" s="196">
        <f>PPCL_NG!R99+PPCL_Spot!R99+GT_NG!R99+GT_Spot!R99+Bawana_NG!R99+Bawana_RLNG!R99+Bawana_Spot!R99</f>
        <v>0.56375792339474762</v>
      </c>
      <c r="J99" s="197">
        <f t="shared" si="8"/>
        <v>2.0766052528653489E-6</v>
      </c>
      <c r="K99" s="196">
        <f>PPCL_NG!L99+PPCL_Spot!L99+GT_NG!L99+GT_Spot!L99+Bawana_NG!L99+Bawana_RLNG!L99+Bawana_Spot!L99</f>
        <v>2.7007199999999978</v>
      </c>
      <c r="L99" s="196">
        <f>PPCL_NG!S99+PPCL_Spot!S99+GT_NG!S99+GT_Spot!S99+Bawana_NG!S99+Bawana_RLNG!S99+Bawana_Spot!S99</f>
        <v>2.7012303966767828</v>
      </c>
      <c r="M99" s="197">
        <f t="shared" si="9"/>
        <v>-5.1039667678498546E-4</v>
      </c>
      <c r="N99" s="196">
        <f>PPCL_NG!M99+PPCL_Spot!M99+GT_NG!M99+GT_Spot!M99+Bawana_NG!M99+Bawana_RLNG!M99+Bawana_Spot!M99</f>
        <v>4.0353174999999961</v>
      </c>
      <c r="O99" s="196">
        <f>PPCL_NG!T99+PPCL_Spot!T99+GT_NG!T99+GT_Spot!T99+Bawana_NG!T99+Bawana_RLNG!T99+Bawana_Spot!T99</f>
        <v>4.0377910605997753</v>
      </c>
      <c r="P99" s="197">
        <f t="shared" si="10"/>
        <v>-2.4735605997792121E-3</v>
      </c>
      <c r="Q99" s="197">
        <f t="shared" si="11"/>
        <v>-8.4127500000052979E-3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2024-07-02T08:01:29Z</dcterms:modified>
</cp:coreProperties>
</file>